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SP One-pager of METRICS\2023\072023_July\"/>
    </mc:Choice>
  </mc:AlternateContent>
  <xr:revisionPtr revIDLastSave="0" documentId="13_ncr:1_{6756C13C-02D6-48FC-AA79-6791161405C2}" xr6:coauthVersionLast="47" xr6:coauthVersionMax="47" xr10:uidLastSave="{00000000-0000-0000-0000-000000000000}"/>
  <bookViews>
    <workbookView xWindow="-120" yWindow="-120" windowWidth="29040" windowHeight="1584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7" l="1" a="1"/>
  <c r="E25" i="7" s="1"/>
  <c r="B25" i="7" a="1"/>
  <c r="B25" i="7" s="1"/>
  <c r="C48" i="7" a="1"/>
  <c r="C48" i="7" s="1"/>
  <c r="C40" i="7" a="1"/>
  <c r="C40" i="7" s="1"/>
  <c r="B37" i="7" a="1"/>
  <c r="B37" i="7" s="1"/>
  <c r="E23" i="7" a="1"/>
  <c r="E23" i="7" s="1"/>
  <c r="B23" i="7" a="1"/>
  <c r="B23" i="7" s="1"/>
  <c r="B35" i="7" a="1"/>
  <c r="B35" i="7" s="1"/>
  <c r="B21" i="7" a="1"/>
  <c r="B21" i="7" s="1"/>
  <c r="B45" i="7" a="1"/>
  <c r="B45" i="7" s="1"/>
  <c r="H39" i="7" a="1"/>
  <c r="H39" i="7" s="1"/>
  <c r="H38" i="7" a="1"/>
  <c r="H38" i="7" s="1"/>
  <c r="H34" i="7" a="1"/>
  <c r="H34" i="7" s="1"/>
  <c r="B17" i="7" a="1"/>
  <c r="B17" i="7" s="1"/>
  <c r="B7" i="7" a="1"/>
  <c r="B7" i="7" s="1"/>
  <c r="H31" i="7" a="1"/>
  <c r="H31" i="7" s="1"/>
  <c r="H25" i="7" a="1"/>
  <c r="H25" i="7" s="1"/>
  <c r="H22" i="7" a="1"/>
  <c r="H22" i="7" s="1"/>
  <c r="H20" i="7" a="1"/>
  <c r="H20" i="7" s="1"/>
  <c r="H15" i="7" a="1"/>
  <c r="H15" i="7" s="1"/>
  <c r="B3" i="7" a="1"/>
  <c r="B3" i="7" s="1"/>
  <c r="H10" i="7" a="1"/>
  <c r="H10" i="7" s="1"/>
  <c r="H3" i="7" a="1"/>
  <c r="H3" i="7" s="1"/>
  <c r="F43" i="6" a="1"/>
  <c r="F43" i="6" s="1"/>
  <c r="B33" i="6" a="1"/>
  <c r="B33" i="6" s="1"/>
  <c r="B32" i="6" a="1"/>
  <c r="B32" i="6" s="1"/>
  <c r="B30" i="6" a="1"/>
  <c r="B30" i="6" s="1"/>
  <c r="B28" i="6" a="1"/>
  <c r="B28" i="6" s="1"/>
  <c r="B53" i="6" a="1"/>
  <c r="B53" i="6" s="1"/>
  <c r="B52" i="6" a="1"/>
  <c r="B52" i="6" s="1"/>
  <c r="B47" i="6" a="1"/>
  <c r="B47" i="6" s="1"/>
  <c r="B45" i="6" a="1"/>
  <c r="B45" i="6" s="1"/>
  <c r="B43" i="6" a="1"/>
  <c r="B43" i="6" s="1"/>
  <c r="B42" i="6" a="1"/>
  <c r="B42" i="6" s="1"/>
  <c r="B41" i="6" a="1"/>
  <c r="B41" i="6" s="1"/>
  <c r="B26" i="6" a="1"/>
  <c r="B26" i="6" s="1"/>
  <c r="B40" i="6" a="1"/>
  <c r="B40" i="6" s="1"/>
  <c r="B24" i="6" a="1"/>
  <c r="B24" i="6" s="1"/>
  <c r="F42" i="6" a="1"/>
  <c r="F42" i="6" s="1"/>
  <c r="B50" i="6" a="1"/>
  <c r="B50" i="6" s="1"/>
  <c r="F41" i="6" a="1"/>
  <c r="F41" i="6" s="1"/>
  <c r="F40" i="6" a="1"/>
  <c r="F40" i="6" s="1"/>
  <c r="F39" i="6" a="1"/>
  <c r="F39" i="6" s="1"/>
  <c r="F38" i="6" a="1"/>
  <c r="F38" i="6" s="1"/>
  <c r="F37" i="6" a="1"/>
  <c r="F37" i="6" s="1"/>
  <c r="F36" i="6" a="1"/>
  <c r="F36" i="6" s="1"/>
  <c r="F35" i="6" a="1"/>
  <c r="F35" i="6" s="1"/>
  <c r="F47" i="6" a="1"/>
  <c r="F47" i="6" s="1"/>
  <c r="B23" i="6" a="1"/>
  <c r="B23" i="6" s="1"/>
  <c r="B20" i="6" a="1"/>
  <c r="B20" i="6" s="1"/>
  <c r="B18" i="6" a="1"/>
  <c r="B18" i="6" s="1"/>
  <c r="F34" i="6" a="1"/>
  <c r="F34" i="6" s="1"/>
  <c r="B37" i="6" a="1"/>
  <c r="B37" i="6" s="1"/>
  <c r="B16" i="6" l="1" a="1"/>
  <c r="B16" i="6" s="1"/>
  <c r="B14" i="6" a="1"/>
  <c r="B14" i="6" s="1"/>
  <c r="B12" i="6" a="1"/>
  <c r="B12" i="6" s="1"/>
  <c r="B10" i="6" a="1"/>
  <c r="B10" i="6" s="1"/>
  <c r="B9" i="6" a="1"/>
  <c r="B9" i="6" s="1"/>
  <c r="F33" i="6" a="1"/>
  <c r="F33" i="6" s="1"/>
  <c r="B7" i="6" a="1"/>
  <c r="B7" i="6" s="1"/>
  <c r="F32" i="6" a="1"/>
  <c r="F32" i="6" s="1"/>
  <c r="F23" i="6" a="1"/>
  <c r="F23" i="6" s="1"/>
  <c r="F21" i="6" a="1"/>
  <c r="F21" i="6" s="1"/>
  <c r="F19" i="6" a="1"/>
  <c r="F19" i="6" s="1"/>
  <c r="F18" i="6" a="1"/>
  <c r="F18" i="6" s="1"/>
  <c r="F15" i="6" a="1"/>
  <c r="F15" i="6" s="1"/>
  <c r="B5" i="6" a="1"/>
  <c r="B5" i="6" s="1"/>
  <c r="F13" i="6" a="1"/>
  <c r="F13" i="6" s="1"/>
  <c r="F11" i="6" a="1"/>
  <c r="F11" i="6" s="1"/>
  <c r="F10" i="6" a="1"/>
  <c r="F10" i="6" s="1"/>
  <c r="F9" i="6" a="1"/>
  <c r="F9" i="6" s="1"/>
  <c r="F26" i="6" a="1"/>
  <c r="F26" i="6" s="1"/>
  <c r="F7" i="6" a="1"/>
  <c r="F7" i="6" s="1"/>
  <c r="F3" i="6" a="1"/>
  <c r="F3" i="6" s="1"/>
  <c r="H27" i="5" a="1"/>
  <c r="H27" i="5" s="1"/>
  <c r="H24" i="5" a="1"/>
  <c r="H24" i="5" s="1"/>
  <c r="F24" i="5" a="1"/>
  <c r="F24" i="5" s="1"/>
  <c r="F14" i="5" a="1"/>
  <c r="F14" i="5" s="1"/>
  <c r="G13" i="5" a="1"/>
  <c r="G13" i="5" s="1"/>
  <c r="G12" i="5" a="1"/>
  <c r="G12" i="5" s="1"/>
  <c r="G11" i="5" a="1"/>
  <c r="G11" i="5" s="1"/>
  <c r="G10" i="5" a="1"/>
  <c r="G10" i="5" s="1"/>
  <c r="G9" i="5" a="1"/>
  <c r="G9" i="5" s="1"/>
  <c r="G8" i="5" a="1"/>
  <c r="G8" i="5" s="1"/>
  <c r="B7" i="5" a="1"/>
  <c r="B7" i="5" s="1"/>
  <c r="B21" i="5" a="1"/>
  <c r="B21" i="5" s="1"/>
  <c r="B19" i="5" a="1"/>
  <c r="B19" i="5" s="1"/>
  <c r="B5" i="5" a="1"/>
  <c r="B5" i="5" s="1"/>
  <c r="B3" i="5" a="1"/>
  <c r="B3" i="5" s="1"/>
  <c r="B26" i="5" a="1"/>
  <c r="B26" i="5" s="1"/>
  <c r="B16" i="5" l="1" a="1"/>
  <c r="B16" i="5" s="1"/>
  <c r="B15" i="5" a="1"/>
  <c r="B15" i="5" s="1"/>
  <c r="B14" i="5" a="1"/>
  <c r="B14" i="5" s="1"/>
  <c r="B13" i="5" a="1"/>
  <c r="B13" i="5" s="1"/>
  <c r="B12" i="5" a="1"/>
  <c r="B12" i="5" s="1"/>
  <c r="B11" i="5" a="1"/>
  <c r="B11" i="5" s="1"/>
  <c r="B10" i="5" a="1"/>
  <c r="B10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<sst xmlns="http://schemas.openxmlformats.org/spreadsheetml/2006/main" count="298" uniqueCount="155">
  <si>
    <t>Count</t>
  </si>
  <si>
    <t># DSPs</t>
  </si>
  <si>
    <t>cgnft submit</t>
  </si>
  <si>
    <t>ctr 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</si>
  <si>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</si>
  <si>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</si>
  <si>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</si>
  <si>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</si>
  <si>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</si>
  <si>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</si>
  <si>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</si>
  <si>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</si>
  <si>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</si>
  <si>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</si>
  <si>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</si>
  <si>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</si>
  <si>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</si>
  <si>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</si>
  <si>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</si>
  <si>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</si>
  <si>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</si>
  <si>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</si>
  <si>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</si>
  <si>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</si>
  <si>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</si>
  <si>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prelodge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</si>
  <si>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</si>
  <si>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</si>
  <si>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</si>
  <si>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</si>
  <si>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</si>
  <si>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</si>
  <si>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</si>
  <si>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</si>
  <si>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</si>
  <si>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</si>
  <si>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</si>
  <si>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</si>
  <si>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</si>
  <si>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</si>
  <si>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</si>
  <si>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</si>
  <si>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</si>
  <si>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</si>
  <si>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</si>
  <si>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</si>
  <si>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</si>
  <si>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</si>
  <si>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</si>
  <si>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</si>
  <si>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</si>
  <si>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</si>
  <si>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</si>
  <si>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</si>
  <si>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</si>
  <si>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</si>
  <si>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</si>
  <si>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</si>
  <si>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</si>
  <si>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</si>
  <si>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</si>
  <si>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</si>
  <si>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</si>
  <si>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</si>
  <si>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</si>
  <si>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</si>
  <si>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</si>
  <si>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</si>
  <si>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</si>
  <si>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</si>
  <si>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</si>
  <si>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</si>
  <si>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</si>
  <si>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</si>
  <si>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cuaddr submit 16</t>
  </si>
  <si>
    <t>cuaddr validate 16</t>
  </si>
  <si>
    <t>cuassoc list</t>
  </si>
  <si>
    <t>cuauthdcntct submit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</si>
  <si>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</si>
  <si>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</si>
  <si>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</si>
  <si>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</si>
  <si>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</si>
  <si>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</si>
  <si>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</si>
  <si>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</si>
  <si>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</si>
  <si>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</si>
  <si>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</si>
  <si>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</si>
  <si>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</si>
  <si>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</si>
  <si>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</si>
  <si>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</si>
  <si>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</si>
  <si>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</si>
  <si>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</si>
  <si>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</si>
  <si>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</si>
  <si>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</si>
  <si>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</si>
  <si>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</si>
  <si>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</si>
  <si>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</si>
  <si>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</si>
  <si>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</si>
  <si>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</si>
  <si>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</si>
  <si>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Valid</t>
  </si>
  <si>
    <t>trusttfnreport submit</t>
  </si>
  <si>
    <t>fbt validate</t>
  </si>
  <si>
    <t>cuaddr submit</t>
  </si>
  <si>
    <t>cuaddr validate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</si>
  <si>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</si>
  <si>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</si>
  <si>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</si>
  <si>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</si>
  <si>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</si>
  <si>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</si>
  <si>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</si>
  <si>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</si>
  <si>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</si>
  <si>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</si>
  <si>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</si>
  <si>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</si>
  <si>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</si>
  <si>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</si>
  <si>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</si>
  <si>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</si>
  <si>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</si>
  <si>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ldgnn submit</t>
  </si>
  <si>
    <t>ldgprgm list</t>
  </si>
  <si>
    <t>cbc submit</t>
  </si>
  <si>
    <t xml:space="preserve">Superannuation Errors </t>
  </si>
  <si>
    <t>Official - External</t>
  </si>
  <si>
    <t>cgttx get</t>
  </si>
  <si>
    <t>cuaddr list 16</t>
  </si>
  <si>
    <t>dis submit</t>
  </si>
  <si>
    <t>elstagformat lodge</t>
  </si>
  <si>
    <t>fvs get</t>
  </si>
  <si>
    <t>fvs list</t>
  </si>
  <si>
    <t>fvs submit</t>
  </si>
  <si>
    <t>iee validate</t>
  </si>
  <si>
    <t>cuaddr list</t>
  </si>
  <si>
    <t xml:space="preserve">                                                                </t>
  </si>
  <si>
    <r>
      <rPr>
        <b/>
        <sz val="8"/>
        <color theme="1"/>
        <rFont val="Calibri"/>
        <family val="2"/>
        <scheme val="minor"/>
      </rPr>
      <t>Metrics | Service details for July 2023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July.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</si>
  <si>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July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July.  The errors have been grouped into 4 broad categories to provide an understanding of where the error is occurring.  Services with multiple collaboration year details are consolidated in the single count. </t>
    </r>
  </si>
  <si>
    <t>fbt lodge</t>
  </si>
  <si>
    <t>tpar lodge</t>
  </si>
  <si>
    <r>
      <rPr>
        <b/>
        <sz val="8"/>
        <color theme="1"/>
        <rFont val="Calibri"/>
        <family val="2"/>
        <scheme val="minor"/>
      </rPr>
      <t>Metrics| Error details per service type for July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July 2023.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</si>
  <si>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r>
      <rPr>
        <b/>
        <sz val="9"/>
        <color theme="1"/>
        <rFont val="Calibri"/>
        <family val="2"/>
        <scheme val="minor"/>
      </rPr>
      <t>Metrics | Service details for July 2023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July.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</si>
  <si>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t>cufi validate 16</t>
  </si>
  <si>
    <t>dis validate</t>
  </si>
  <si>
    <t>etic list</t>
  </si>
  <si>
    <t>cufi validate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</si>
</sst>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2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2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4" xfId="0" applyFont="1" applyFill="1" applyBorder="1" applyAlignment="1">
      <alignment horizontal="left" vertical="center" wrapText="1" readingOrder="1"/>
    </xf>
    <xf numFmtId="0" fontId="3" fillId="4" borderId="15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3" borderId="18" xfId="0" applyFont="1" applyFill="1" applyBorder="1" applyAlignment="1">
      <alignment horizontal="center" vertical="center" wrapText="1" readingOrder="1"/>
    </xf>
    <xf numFmtId="0" fontId="7" fillId="3" borderId="19" xfId="0" applyFont="1" applyFill="1" applyBorder="1" applyAlignment="1">
      <alignment horizontal="center" vertical="center" wrapText="1" readingOrder="1"/>
    </xf>
    <xf numFmtId="0" fontId="7" fillId="3" borderId="20" xfId="0" applyFont="1" applyFill="1" applyBorder="1" applyAlignment="1">
      <alignment horizontal="center" vertical="center" wrapText="1" readingOrder="1"/>
    </xf>
    <xf numFmtId="0" fontId="3" fillId="4" borderId="21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2" fillId="0" borderId="0" xfId="0" applyFont="1" applyBorder="1" applyAlignment="1">
      <alignment vertical="top" wrapText="1"/>
    </xf>
    <xf numFmtId="0" fontId="7" fillId="3" borderId="12" xfId="0" applyFont="1" applyFill="1" applyBorder="1" applyAlignment="1">
      <alignment horizontal="left" vertical="center" wrapText="1" readingOrder="1"/>
    </xf>
    <xf numFmtId="0" fontId="7" fillId="3" borderId="19" xfId="0" applyFont="1" applyFill="1" applyBorder="1" applyAlignment="1">
      <alignment horizontal="left" vertical="center" wrapText="1" readingOrder="1"/>
    </xf>
    <xf numFmtId="0" fontId="3" fillId="4" borderId="14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3" xfId="0" applyFont="1" applyFill="1" applyBorder="1" applyAlignment="1">
      <alignment horizontal="right" wrapText="1" readingOrder="1"/>
    </xf>
    <xf numFmtId="0" fontId="4" fillId="0" borderId="16" xfId="0" applyFont="1" applyFill="1" applyBorder="1" applyAlignment="1">
      <alignment horizontal="right" wrapText="1" readingOrder="1"/>
    </xf>
    <xf numFmtId="0" fontId="4" fillId="0" borderId="17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2" xfId="0" applyFont="1" applyFill="1" applyBorder="1" applyAlignment="1">
      <alignment horizontal="right" wrapText="1" readingOrder="1"/>
    </xf>
    <xf numFmtId="0" fontId="4" fillId="0" borderId="23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3" fillId="4" borderId="26" xfId="0" applyFont="1" applyFill="1" applyBorder="1" applyAlignment="1">
      <alignment horizontal="left" vertical="center" wrapText="1" readingOrder="1"/>
    </xf>
    <xf numFmtId="0" fontId="3" fillId="4" borderId="27" xfId="0" applyFont="1" applyFill="1" applyBorder="1" applyAlignment="1">
      <alignment horizontal="left" vertical="center" wrapText="1" readingOrder="1"/>
    </xf>
    <xf numFmtId="0" fontId="7" fillId="3" borderId="28" xfId="0" applyFont="1" applyFill="1" applyBorder="1" applyAlignment="1">
      <alignment horizontal="center" vertical="center" wrapText="1" readingOrder="1"/>
    </xf>
    <xf numFmtId="0" fontId="7" fillId="3" borderId="28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left" vertical="center" wrapText="1" readingOrder="1"/>
    </xf>
    <xf numFmtId="0" fontId="3" fillId="4" borderId="31" xfId="0" applyFont="1" applyFill="1" applyBorder="1" applyAlignment="1">
      <alignment horizontal="left" vertical="center" wrapText="1" readingOrder="1"/>
    </xf>
    <xf numFmtId="0" fontId="3" fillId="4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7" fillId="3" borderId="2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 wrapText="1" readingOrder="1"/>
    </xf>
    <xf numFmtId="0" fontId="7" fillId="3" borderId="34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6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2" fillId="0" borderId="38" xfId="0" applyFont="1" applyBorder="1"/>
    <xf numFmtId="1" fontId="4" fillId="0" borderId="23" xfId="0" applyNumberFormat="1" applyFont="1" applyFill="1" applyBorder="1" applyAlignment="1">
      <alignment horizontal="right" wrapText="1" readingOrder="1"/>
    </xf>
    <xf numFmtId="1" fontId="4" fillId="0" borderId="24" xfId="0" applyNumberFormat="1" applyFont="1" applyFill="1" applyBorder="1" applyAlignment="1">
      <alignment horizontal="right" wrapText="1" readingOrder="1"/>
    </xf>
    <xf numFmtId="1" fontId="4" fillId="0" borderId="1" xfId="0" applyNumberFormat="1" applyFont="1" applyFill="1" applyBorder="1" applyAlignment="1">
      <alignment horizontal="right" wrapText="1" readingOrder="1"/>
    </xf>
    <xf numFmtId="1" fontId="4" fillId="0" borderId="13" xfId="0" applyNumberFormat="1" applyFont="1" applyFill="1" applyBorder="1" applyAlignment="1">
      <alignment horizontal="right" wrapText="1" readingOrder="1"/>
    </xf>
    <xf numFmtId="0" fontId="3" fillId="4" borderId="39" xfId="0" applyFont="1" applyFill="1" applyBorder="1" applyAlignment="1">
      <alignment horizontal="left" vertical="center" wrapText="1" readingOrder="1"/>
    </xf>
    <xf numFmtId="0" fontId="4" fillId="0" borderId="40" xfId="0" applyFont="1" applyFill="1" applyBorder="1" applyAlignment="1">
      <alignment horizontal="right" wrapText="1" readingOrder="1"/>
    </xf>
    <xf numFmtId="0" fontId="4" fillId="0" borderId="41" xfId="0" applyFont="1" applyFill="1" applyBorder="1" applyAlignment="1">
      <alignment horizontal="right" wrapText="1" readingOrder="1"/>
    </xf>
    <xf numFmtId="0" fontId="4" fillId="0" borderId="1" xfId="0" applyFont="1" applyFill="1" applyBorder="1" applyAlignment="1">
      <alignment horizontal="right" vertical="center" wrapText="1" readingOrder="1"/>
    </xf>
    <xf numFmtId="0" fontId="4" fillId="0" borderId="13" xfId="0" applyFont="1" applyFill="1" applyBorder="1" applyAlignment="1">
      <alignment horizontal="right" vertical="center" wrapText="1" readingOrder="1"/>
    </xf>
    <xf numFmtId="0" fontId="4" fillId="0" borderId="16" xfId="0" applyFont="1" applyFill="1" applyBorder="1" applyAlignment="1">
      <alignment horizontal="right" vertical="center" wrapText="1" readingOrder="1"/>
    </xf>
    <xf numFmtId="0" fontId="4" fillId="0" borderId="17" xfId="0" applyFont="1" applyFill="1" applyBorder="1" applyAlignment="1">
      <alignment horizontal="right" vertical="center" wrapText="1" readingOrder="1"/>
    </xf>
    <xf numFmtId="0" fontId="4" fillId="0" borderId="23" xfId="0" applyFont="1" applyFill="1" applyBorder="1" applyAlignment="1">
      <alignment horizontal="right" vertical="center" wrapText="1" readingOrder="1"/>
    </xf>
    <xf numFmtId="0" fontId="4" fillId="0" borderId="24" xfId="0" applyFont="1" applyFill="1" applyBorder="1" applyAlignment="1">
      <alignment horizontal="right" vertical="center" wrapText="1" readingOrder="1"/>
    </xf>
    <xf numFmtId="0" fontId="4" fillId="0" borderId="40" xfId="0" applyFont="1" applyFill="1" applyBorder="1" applyAlignment="1">
      <alignment horizontal="right" vertical="center" wrapText="1" readingOrder="1"/>
    </xf>
    <xf numFmtId="0" fontId="4" fillId="0" borderId="41" xfId="0" applyFont="1" applyFill="1" applyBorder="1" applyAlignment="1">
      <alignment horizontal="right" vertical="center" wrapText="1" readingOrder="1"/>
    </xf>
    <xf numFmtId="0" fontId="4" fillId="0" borderId="0" xfId="0" applyFont="1" applyFill="1" applyBorder="1" applyAlignment="1">
      <alignment horizontal="right" wrapText="1" readingOrder="1"/>
    </xf>
    <xf numFmtId="0" fontId="4" fillId="0" borderId="28" xfId="0" applyFont="1" applyFill="1" applyBorder="1" applyAlignment="1">
      <alignment horizontal="right" wrapText="1" readingOrder="1"/>
    </xf>
    <xf numFmtId="0" fontId="4" fillId="0" borderId="29" xfId="0" applyFont="1" applyFill="1" applyBorder="1" applyAlignment="1">
      <alignment horizontal="right" wrapText="1" readingOrder="1"/>
    </xf>
    <xf numFmtId="0" fontId="8" fillId="6" borderId="8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582706</xdr:colOff>
      <xdr:row>40</xdr:row>
      <xdr:rowOff>22412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222254-B336-AD89-60E7-E8582EE14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169588" cy="76424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July2023_SBR1%20PROD%20Volume%20(2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uly2023_SBR2%20PROD1%20and%20PROD2%20Volume_Fix_Test%20(7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BR1 PROD Volume"/>
    </sheetNames>
    <sheetDataSet>
      <sheetData sheetId="0">
        <row r="10">
          <cell r="B10">
            <v>23015</v>
          </cell>
          <cell r="C10">
            <v>7</v>
          </cell>
          <cell r="H10">
            <v>85</v>
          </cell>
          <cell r="I10">
            <v>3156</v>
          </cell>
          <cell r="J10">
            <v>3006</v>
          </cell>
        </row>
        <row r="12">
          <cell r="B12">
            <v>449</v>
          </cell>
          <cell r="C12">
            <v>1</v>
          </cell>
          <cell r="H12">
            <v>9</v>
          </cell>
          <cell r="I12">
            <v>2</v>
          </cell>
        </row>
        <row r="14">
          <cell r="B14">
            <v>2840</v>
          </cell>
          <cell r="C14">
            <v>3</v>
          </cell>
          <cell r="H14">
            <v>34</v>
          </cell>
          <cell r="I14">
            <v>26</v>
          </cell>
          <cell r="J14">
            <v>31</v>
          </cell>
        </row>
        <row r="16">
          <cell r="B16">
            <v>1768</v>
          </cell>
          <cell r="C16">
            <v>2</v>
          </cell>
          <cell r="H16">
            <v>78</v>
          </cell>
          <cell r="I16">
            <v>57</v>
          </cell>
          <cell r="J16">
            <v>57</v>
          </cell>
        </row>
        <row r="18">
          <cell r="B18">
            <v>16036</v>
          </cell>
          <cell r="C18">
            <v>1</v>
          </cell>
          <cell r="H18">
            <v>140</v>
          </cell>
          <cell r="I18">
            <v>962</v>
          </cell>
          <cell r="J18">
            <v>8</v>
          </cell>
        </row>
        <row r="20">
          <cell r="B20">
            <v>199602</v>
          </cell>
          <cell r="C20">
            <v>4</v>
          </cell>
          <cell r="H20">
            <v>892</v>
          </cell>
          <cell r="I20">
            <v>9289</v>
          </cell>
          <cell r="J20">
            <v>2885</v>
          </cell>
        </row>
        <row r="22">
          <cell r="B22">
            <v>342</v>
          </cell>
          <cell r="C22">
            <v>2</v>
          </cell>
          <cell r="G22">
            <v>7</v>
          </cell>
          <cell r="H22">
            <v>5</v>
          </cell>
          <cell r="I22">
            <v>94</v>
          </cell>
          <cell r="J22">
            <v>4</v>
          </cell>
        </row>
        <row r="24">
          <cell r="B24">
            <v>1993091</v>
          </cell>
          <cell r="C24">
            <v>15</v>
          </cell>
          <cell r="G24">
            <v>37648</v>
          </cell>
          <cell r="H24">
            <v>9312</v>
          </cell>
          <cell r="I24">
            <v>1197069</v>
          </cell>
          <cell r="J24">
            <v>6496</v>
          </cell>
        </row>
        <row r="25">
          <cell r="B25">
            <v>73557</v>
          </cell>
          <cell r="C25">
            <v>14</v>
          </cell>
          <cell r="G25">
            <v>56</v>
          </cell>
          <cell r="H25">
            <v>893</v>
          </cell>
          <cell r="I25">
            <v>1661</v>
          </cell>
          <cell r="J25">
            <v>73</v>
          </cell>
        </row>
        <row r="26">
          <cell r="B26">
            <v>554244</v>
          </cell>
          <cell r="C26">
            <v>15</v>
          </cell>
          <cell r="G26">
            <v>15936</v>
          </cell>
          <cell r="H26">
            <v>3726</v>
          </cell>
        </row>
        <row r="27">
          <cell r="B27">
            <v>110465</v>
          </cell>
          <cell r="C27">
            <v>10</v>
          </cell>
          <cell r="G27">
            <v>162</v>
          </cell>
          <cell r="H27">
            <v>957</v>
          </cell>
          <cell r="I27">
            <v>9797</v>
          </cell>
          <cell r="J27">
            <v>132</v>
          </cell>
        </row>
        <row r="29">
          <cell r="B29">
            <v>9</v>
          </cell>
          <cell r="C29">
            <v>1</v>
          </cell>
        </row>
        <row r="33">
          <cell r="B33">
            <v>2809</v>
          </cell>
          <cell r="C33">
            <v>11</v>
          </cell>
        </row>
        <row r="34">
          <cell r="B34">
            <v>922</v>
          </cell>
          <cell r="C34">
            <v>7</v>
          </cell>
        </row>
        <row r="36">
          <cell r="B36">
            <v>56</v>
          </cell>
          <cell r="C36">
            <v>2</v>
          </cell>
        </row>
        <row r="37">
          <cell r="B37">
            <v>252</v>
          </cell>
          <cell r="C37">
            <v>1</v>
          </cell>
        </row>
        <row r="39">
          <cell r="B39">
            <v>8588</v>
          </cell>
          <cell r="C39">
            <v>6</v>
          </cell>
        </row>
        <row r="40">
          <cell r="B40">
            <v>7705</v>
          </cell>
          <cell r="C40">
            <v>5</v>
          </cell>
        </row>
        <row r="44">
          <cell r="B44">
            <v>42</v>
          </cell>
          <cell r="C44">
            <v>1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y2023 Pivot"/>
      <sheetName val="Data"/>
      <sheetName val="Do not use"/>
    </sheetNames>
    <sheetDataSet>
      <sheetData sheetId="0">
        <row r="5">
          <cell r="B5">
            <v>307721</v>
          </cell>
          <cell r="C5">
            <v>19</v>
          </cell>
          <cell r="F5">
            <v>69</v>
          </cell>
          <cell r="G5">
            <v>732</v>
          </cell>
          <cell r="H5">
            <v>6983</v>
          </cell>
          <cell r="I5">
            <v>931</v>
          </cell>
        </row>
        <row r="6">
          <cell r="B6">
            <v>881246</v>
          </cell>
          <cell r="C6">
            <v>20</v>
          </cell>
          <cell r="F6">
            <v>15628</v>
          </cell>
          <cell r="G6">
            <v>170</v>
          </cell>
          <cell r="H6">
            <v>52187</v>
          </cell>
          <cell r="I6">
            <v>2483</v>
          </cell>
        </row>
        <row r="7">
          <cell r="B7">
            <v>271804</v>
          </cell>
          <cell r="C7">
            <v>18</v>
          </cell>
          <cell r="F7">
            <v>798</v>
          </cell>
          <cell r="G7">
            <v>163</v>
          </cell>
          <cell r="H7">
            <v>17442</v>
          </cell>
          <cell r="I7">
            <v>2459</v>
          </cell>
        </row>
        <row r="8">
          <cell r="B8">
            <v>74014</v>
          </cell>
          <cell r="C8">
            <v>15</v>
          </cell>
          <cell r="F8">
            <v>91</v>
          </cell>
          <cell r="G8">
            <v>134</v>
          </cell>
          <cell r="H8">
            <v>8535</v>
          </cell>
          <cell r="I8">
            <v>478</v>
          </cell>
        </row>
        <row r="10">
          <cell r="B10">
            <v>247075</v>
          </cell>
          <cell r="C10">
            <v>7</v>
          </cell>
        </row>
        <row r="11">
          <cell r="B11">
            <v>1969643</v>
          </cell>
          <cell r="C11">
            <v>7</v>
          </cell>
        </row>
        <row r="19">
          <cell r="B19">
            <v>6930</v>
          </cell>
          <cell r="C19">
            <v>5</v>
          </cell>
        </row>
        <row r="21">
          <cell r="B21">
            <v>556178</v>
          </cell>
          <cell r="C21">
            <v>7</v>
          </cell>
          <cell r="F21">
            <v>73787</v>
          </cell>
          <cell r="G21">
            <v>198</v>
          </cell>
        </row>
        <row r="23">
          <cell r="B23">
            <v>33158</v>
          </cell>
          <cell r="C23">
            <v>6</v>
          </cell>
        </row>
        <row r="24">
          <cell r="B24">
            <v>44692</v>
          </cell>
          <cell r="C24">
            <v>7</v>
          </cell>
        </row>
        <row r="26">
          <cell r="B26">
            <v>237934</v>
          </cell>
          <cell r="C26">
            <v>2</v>
          </cell>
        </row>
        <row r="27">
          <cell r="B27">
            <v>47643</v>
          </cell>
          <cell r="C27">
            <v>1</v>
          </cell>
        </row>
        <row r="29">
          <cell r="B29">
            <v>85836</v>
          </cell>
          <cell r="C29">
            <v>18</v>
          </cell>
          <cell r="F29">
            <v>879</v>
          </cell>
          <cell r="G29">
            <v>2053</v>
          </cell>
        </row>
        <row r="30">
          <cell r="B30">
            <v>36198</v>
          </cell>
          <cell r="C30">
            <v>16</v>
          </cell>
          <cell r="F30">
            <v>1052</v>
          </cell>
          <cell r="G30">
            <v>4354</v>
          </cell>
        </row>
        <row r="32">
          <cell r="B32">
            <v>35443</v>
          </cell>
          <cell r="C32">
            <v>4</v>
          </cell>
          <cell r="F32">
            <v>2394</v>
          </cell>
          <cell r="G32">
            <v>7</v>
          </cell>
          <cell r="H32">
            <v>4</v>
          </cell>
          <cell r="I32">
            <v>101</v>
          </cell>
        </row>
        <row r="33">
          <cell r="B33">
            <v>1263</v>
          </cell>
          <cell r="C33">
            <v>6</v>
          </cell>
          <cell r="F33">
            <v>43</v>
          </cell>
          <cell r="G33">
            <v>58</v>
          </cell>
          <cell r="H33">
            <v>284</v>
          </cell>
          <cell r="I33">
            <v>3</v>
          </cell>
        </row>
        <row r="34">
          <cell r="B34">
            <v>28</v>
          </cell>
          <cell r="C34">
            <v>2</v>
          </cell>
        </row>
        <row r="36">
          <cell r="B36">
            <v>22</v>
          </cell>
          <cell r="C36">
            <v>1</v>
          </cell>
        </row>
        <row r="38">
          <cell r="B38">
            <v>1</v>
          </cell>
          <cell r="C38">
            <v>1</v>
          </cell>
        </row>
        <row r="39">
          <cell r="B39">
            <v>5</v>
          </cell>
          <cell r="C39">
            <v>1</v>
          </cell>
        </row>
        <row r="41">
          <cell r="B41">
            <v>27950</v>
          </cell>
          <cell r="C41">
            <v>2</v>
          </cell>
          <cell r="F41">
            <v>299</v>
          </cell>
          <cell r="G41">
            <v>12</v>
          </cell>
          <cell r="H41">
            <v>8</v>
          </cell>
          <cell r="I41">
            <v>79</v>
          </cell>
        </row>
        <row r="42">
          <cell r="B42">
            <v>51</v>
          </cell>
          <cell r="C42">
            <v>4</v>
          </cell>
        </row>
        <row r="44">
          <cell r="B44">
            <v>400088</v>
          </cell>
          <cell r="C44">
            <v>7</v>
          </cell>
          <cell r="F44">
            <v>26069</v>
          </cell>
          <cell r="G44">
            <v>130</v>
          </cell>
          <cell r="H44">
            <v>3135</v>
          </cell>
          <cell r="I44">
            <v>544</v>
          </cell>
        </row>
        <row r="45">
          <cell r="B45">
            <v>6301</v>
          </cell>
          <cell r="C45">
            <v>5</v>
          </cell>
          <cell r="F45">
            <v>158</v>
          </cell>
          <cell r="G45">
            <v>536</v>
          </cell>
          <cell r="H45">
            <v>992</v>
          </cell>
          <cell r="I45">
            <v>25</v>
          </cell>
        </row>
        <row r="46">
          <cell r="B46">
            <v>210</v>
          </cell>
          <cell r="C46">
            <v>3</v>
          </cell>
        </row>
        <row r="48">
          <cell r="B48">
            <v>69391</v>
          </cell>
          <cell r="C48">
            <v>13</v>
          </cell>
          <cell r="F48">
            <v>675</v>
          </cell>
          <cell r="G48">
            <v>20</v>
          </cell>
          <cell r="H48">
            <v>27</v>
          </cell>
          <cell r="I48">
            <v>85</v>
          </cell>
        </row>
        <row r="49">
          <cell r="B49">
            <v>1142</v>
          </cell>
          <cell r="C49">
            <v>16</v>
          </cell>
          <cell r="F49">
            <v>283</v>
          </cell>
          <cell r="G49">
            <v>1</v>
          </cell>
          <cell r="H49">
            <v>7</v>
          </cell>
          <cell r="I49">
            <v>0</v>
          </cell>
        </row>
        <row r="50">
          <cell r="B50">
            <v>184427</v>
          </cell>
          <cell r="C50">
            <v>16</v>
          </cell>
          <cell r="F50">
            <v>21</v>
          </cell>
          <cell r="G50">
            <v>210</v>
          </cell>
          <cell r="H50">
            <v>5781</v>
          </cell>
          <cell r="I50">
            <v>637</v>
          </cell>
        </row>
        <row r="51">
          <cell r="B51">
            <v>320832</v>
          </cell>
          <cell r="C51">
            <v>24</v>
          </cell>
          <cell r="F51">
            <v>1960</v>
          </cell>
          <cell r="G51">
            <v>252</v>
          </cell>
          <cell r="H51">
            <v>4606</v>
          </cell>
          <cell r="I51">
            <v>1254</v>
          </cell>
        </row>
        <row r="52">
          <cell r="B52">
            <v>3292</v>
          </cell>
          <cell r="C52">
            <v>1</v>
          </cell>
        </row>
        <row r="53">
          <cell r="B53">
            <v>28</v>
          </cell>
          <cell r="C53">
            <v>2</v>
          </cell>
        </row>
        <row r="55">
          <cell r="B55">
            <v>14335</v>
          </cell>
          <cell r="C55">
            <v>11</v>
          </cell>
          <cell r="F55">
            <v>136</v>
          </cell>
          <cell r="G55">
            <v>86</v>
          </cell>
          <cell r="H55">
            <v>1429</v>
          </cell>
          <cell r="I55">
            <v>246</v>
          </cell>
        </row>
        <row r="57">
          <cell r="B57">
            <v>2</v>
          </cell>
          <cell r="C57">
            <v>2</v>
          </cell>
        </row>
        <row r="58">
          <cell r="B58">
            <v>4</v>
          </cell>
          <cell r="C58">
            <v>1</v>
          </cell>
        </row>
        <row r="60">
          <cell r="B60">
            <v>5189</v>
          </cell>
          <cell r="C60">
            <v>11</v>
          </cell>
        </row>
        <row r="62">
          <cell r="B62">
            <v>1</v>
          </cell>
          <cell r="C62">
            <v>1</v>
          </cell>
        </row>
        <row r="66">
          <cell r="B66">
            <v>14531</v>
          </cell>
          <cell r="C66">
            <v>15</v>
          </cell>
          <cell r="F66">
            <v>79</v>
          </cell>
          <cell r="G66">
            <v>237</v>
          </cell>
        </row>
        <row r="67">
          <cell r="B67">
            <v>4502</v>
          </cell>
          <cell r="C67">
            <v>10</v>
          </cell>
          <cell r="F67">
            <v>116</v>
          </cell>
          <cell r="G67">
            <v>297</v>
          </cell>
        </row>
        <row r="69">
          <cell r="B69">
            <v>140</v>
          </cell>
          <cell r="C69">
            <v>6</v>
          </cell>
        </row>
        <row r="70">
          <cell r="B70">
            <v>25</v>
          </cell>
          <cell r="C70">
            <v>2</v>
          </cell>
        </row>
        <row r="72">
          <cell r="B72">
            <v>23</v>
          </cell>
          <cell r="C72">
            <v>3</v>
          </cell>
        </row>
        <row r="73">
          <cell r="B73">
            <v>248</v>
          </cell>
          <cell r="C73">
            <v>2</v>
          </cell>
        </row>
        <row r="75">
          <cell r="B75">
            <v>121</v>
          </cell>
          <cell r="C75">
            <v>6</v>
          </cell>
        </row>
        <row r="76">
          <cell r="B76">
            <v>51</v>
          </cell>
          <cell r="C76">
            <v>2</v>
          </cell>
        </row>
        <row r="78">
          <cell r="B78">
            <v>9974</v>
          </cell>
          <cell r="C78">
            <v>2</v>
          </cell>
        </row>
        <row r="79">
          <cell r="B79">
            <v>1644</v>
          </cell>
          <cell r="C79">
            <v>21</v>
          </cell>
        </row>
        <row r="80">
          <cell r="B80">
            <v>23</v>
          </cell>
          <cell r="C80">
            <v>3</v>
          </cell>
        </row>
        <row r="82">
          <cell r="B82">
            <v>716074</v>
          </cell>
          <cell r="C82">
            <v>15</v>
          </cell>
        </row>
        <row r="140">
          <cell r="B140">
            <v>10</v>
          </cell>
          <cell r="C140">
            <v>4</v>
          </cell>
        </row>
        <row r="141">
          <cell r="B141">
            <v>6</v>
          </cell>
          <cell r="C141">
            <v>2</v>
          </cell>
        </row>
        <row r="143">
          <cell r="B143">
            <v>5247928</v>
          </cell>
          <cell r="C143">
            <v>19</v>
          </cell>
          <cell r="F143">
            <v>325010</v>
          </cell>
          <cell r="G143">
            <v>1676</v>
          </cell>
          <cell r="H143">
            <v>10299</v>
          </cell>
          <cell r="I143">
            <v>24291</v>
          </cell>
        </row>
        <row r="144">
          <cell r="B144">
            <v>1892891</v>
          </cell>
          <cell r="C144">
            <v>20</v>
          </cell>
          <cell r="F144">
            <v>12230</v>
          </cell>
          <cell r="G144">
            <v>37775</v>
          </cell>
          <cell r="H144">
            <v>77867</v>
          </cell>
          <cell r="I144">
            <v>17722</v>
          </cell>
        </row>
        <row r="145">
          <cell r="B145">
            <v>293534</v>
          </cell>
          <cell r="C145">
            <v>14</v>
          </cell>
          <cell r="F145">
            <v>2526</v>
          </cell>
          <cell r="G145">
            <v>14637</v>
          </cell>
          <cell r="H145">
            <v>15803</v>
          </cell>
          <cell r="I145">
            <v>1433</v>
          </cell>
        </row>
        <row r="147">
          <cell r="B147">
            <v>18653</v>
          </cell>
          <cell r="C147">
            <v>3</v>
          </cell>
        </row>
        <row r="149">
          <cell r="B149">
            <v>1803</v>
          </cell>
          <cell r="C149">
            <v>4</v>
          </cell>
        </row>
        <row r="151">
          <cell r="B151">
            <v>173409</v>
          </cell>
          <cell r="C151">
            <v>2</v>
          </cell>
        </row>
        <row r="153">
          <cell r="B153">
            <v>3199744</v>
          </cell>
          <cell r="C153">
            <v>8</v>
          </cell>
          <cell r="F153">
            <v>465984</v>
          </cell>
          <cell r="G153">
            <v>5028</v>
          </cell>
          <cell r="H153">
            <v>41</v>
          </cell>
          <cell r="I153">
            <v>17991</v>
          </cell>
        </row>
        <row r="155">
          <cell r="B155">
            <v>216</v>
          </cell>
          <cell r="C155">
            <v>1</v>
          </cell>
        </row>
        <row r="157">
          <cell r="B157">
            <v>169</v>
          </cell>
          <cell r="C157">
            <v>2</v>
          </cell>
        </row>
        <row r="159">
          <cell r="B159">
            <v>354647</v>
          </cell>
          <cell r="C159">
            <v>5</v>
          </cell>
        </row>
        <row r="161">
          <cell r="B161">
            <v>867</v>
          </cell>
          <cell r="C161">
            <v>9</v>
          </cell>
          <cell r="F161">
            <v>25</v>
          </cell>
          <cell r="G161">
            <v>64</v>
          </cell>
          <cell r="H161">
            <v>26</v>
          </cell>
          <cell r="I161">
            <v>210</v>
          </cell>
        </row>
        <row r="163">
          <cell r="B163">
            <v>115354</v>
          </cell>
          <cell r="C163">
            <v>11</v>
          </cell>
          <cell r="F163">
            <v>350</v>
          </cell>
          <cell r="G163">
            <v>40</v>
          </cell>
          <cell r="H163">
            <v>2676</v>
          </cell>
          <cell r="I163">
            <v>760</v>
          </cell>
        </row>
        <row r="165">
          <cell r="B165">
            <v>3596232</v>
          </cell>
          <cell r="C165">
            <v>325</v>
          </cell>
          <cell r="F165">
            <v>108183</v>
          </cell>
          <cell r="G165">
            <v>41316</v>
          </cell>
          <cell r="H165">
            <v>45360</v>
          </cell>
          <cell r="I165">
            <v>1892</v>
          </cell>
        </row>
        <row r="166">
          <cell r="B166">
            <v>1381216</v>
          </cell>
          <cell r="C166">
            <v>274</v>
          </cell>
          <cell r="F166">
            <v>30501</v>
          </cell>
          <cell r="G166">
            <v>51542</v>
          </cell>
          <cell r="H166">
            <v>26800</v>
          </cell>
          <cell r="I166">
            <v>1302</v>
          </cell>
        </row>
        <row r="168">
          <cell r="B168">
            <v>40574</v>
          </cell>
          <cell r="C168">
            <v>3</v>
          </cell>
        </row>
        <row r="170">
          <cell r="B170">
            <v>14947</v>
          </cell>
          <cell r="C170">
            <v>15</v>
          </cell>
          <cell r="F170">
            <v>160</v>
          </cell>
          <cell r="G170">
            <v>128</v>
          </cell>
        </row>
        <row r="171">
          <cell r="B171">
            <v>4207</v>
          </cell>
          <cell r="C171">
            <v>11</v>
          </cell>
          <cell r="F171">
            <v>198</v>
          </cell>
          <cell r="G171">
            <v>255</v>
          </cell>
        </row>
        <row r="177">
          <cell r="B177">
            <v>83190</v>
          </cell>
          <cell r="C177">
            <v>11</v>
          </cell>
          <cell r="F177">
            <v>916</v>
          </cell>
          <cell r="G177">
            <v>64</v>
          </cell>
          <cell r="H177">
            <v>808</v>
          </cell>
          <cell r="I177">
            <v>230</v>
          </cell>
        </row>
        <row r="179">
          <cell r="B179">
            <v>33903</v>
          </cell>
          <cell r="C179">
            <v>17</v>
          </cell>
          <cell r="F179">
            <v>421</v>
          </cell>
          <cell r="G179">
            <v>970</v>
          </cell>
          <cell r="I179">
            <v>207</v>
          </cell>
        </row>
        <row r="180">
          <cell r="B180">
            <v>39446</v>
          </cell>
          <cell r="C180">
            <v>12</v>
          </cell>
          <cell r="F180">
            <v>1114</v>
          </cell>
          <cell r="G180">
            <v>9237</v>
          </cell>
          <cell r="I180">
            <v>417</v>
          </cell>
        </row>
        <row r="182">
          <cell r="B182">
            <v>4309</v>
          </cell>
          <cell r="C182">
            <v>5</v>
          </cell>
        </row>
        <row r="184">
          <cell r="B184">
            <v>21340</v>
          </cell>
          <cell r="C184">
            <v>20</v>
          </cell>
          <cell r="F184">
            <v>256</v>
          </cell>
          <cell r="G184">
            <v>375</v>
          </cell>
          <cell r="H184">
            <v>33</v>
          </cell>
          <cell r="I184">
            <v>129</v>
          </cell>
        </row>
        <row r="186">
          <cell r="B186">
            <v>504816</v>
          </cell>
          <cell r="C186">
            <v>16</v>
          </cell>
        </row>
        <row r="187">
          <cell r="B187">
            <v>21336224</v>
          </cell>
          <cell r="C187">
            <v>17</v>
          </cell>
        </row>
        <row r="189">
          <cell r="B189">
            <v>15206</v>
          </cell>
          <cell r="C189">
            <v>8</v>
          </cell>
          <cell r="G189">
            <v>16</v>
          </cell>
          <cell r="H189">
            <v>125</v>
          </cell>
        </row>
        <row r="190">
          <cell r="B190">
            <v>1123244</v>
          </cell>
          <cell r="C190">
            <v>17</v>
          </cell>
          <cell r="G190">
            <v>365</v>
          </cell>
          <cell r="H190">
            <v>617</v>
          </cell>
        </row>
        <row r="192">
          <cell r="B192">
            <v>165748</v>
          </cell>
          <cell r="C192">
            <v>18</v>
          </cell>
        </row>
        <row r="194">
          <cell r="B194">
            <v>230824</v>
          </cell>
          <cell r="C194">
            <v>14</v>
          </cell>
        </row>
        <row r="196">
          <cell r="B196">
            <v>14388</v>
          </cell>
          <cell r="C196">
            <v>8</v>
          </cell>
          <cell r="G196">
            <v>252</v>
          </cell>
        </row>
        <row r="197">
          <cell r="B197">
            <v>574</v>
          </cell>
          <cell r="C197">
            <v>3</v>
          </cell>
          <cell r="G197">
            <v>3</v>
          </cell>
        </row>
        <row r="199">
          <cell r="B199">
            <v>64360</v>
          </cell>
          <cell r="C199">
            <v>17</v>
          </cell>
          <cell r="F199">
            <v>802</v>
          </cell>
          <cell r="G199">
            <v>376</v>
          </cell>
          <cell r="I199">
            <v>409</v>
          </cell>
        </row>
        <row r="200">
          <cell r="B200">
            <v>18439</v>
          </cell>
          <cell r="C200">
            <v>14</v>
          </cell>
          <cell r="F200">
            <v>390</v>
          </cell>
          <cell r="G200">
            <v>1564</v>
          </cell>
          <cell r="I200">
            <v>94</v>
          </cell>
        </row>
        <row r="202">
          <cell r="B202">
            <v>111</v>
          </cell>
          <cell r="C202">
            <v>4</v>
          </cell>
        </row>
        <row r="203">
          <cell r="B203">
            <v>730</v>
          </cell>
          <cell r="C203">
            <v>4</v>
          </cell>
        </row>
        <row r="205">
          <cell r="B205">
            <v>9</v>
          </cell>
          <cell r="C205">
            <v>1</v>
          </cell>
        </row>
        <row r="207">
          <cell r="B207">
            <v>5628</v>
          </cell>
          <cell r="C207">
            <v>8</v>
          </cell>
        </row>
        <row r="209">
          <cell r="B209">
            <v>1676134</v>
          </cell>
          <cell r="C209">
            <v>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"/>
  <sheetViews>
    <sheetView tabSelected="1" zoomScale="85" zoomScaleNormal="85" workbookViewId="0">
      <selection activeCell="Q22" sqref="Q22"/>
    </sheetView>
  </sheetViews>
  <sheetFormatPr defaultRowHeight="15" x14ac:dyDescent="0.25"/>
  <cols>
    <col min="1" max="1" width="8.140625" customWidth="1"/>
    <col min="2" max="2" width="120.28515625" customWidth="1"/>
  </cols>
  <sheetData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5"/>
  <sheetViews>
    <sheetView topLeftCell="A13" zoomScaleNormal="100" workbookViewId="0">
      <selection activeCell="M33" sqref="M33"/>
    </sheetView>
  </sheetViews>
  <sheetFormatPr defaultRowHeight="12" x14ac:dyDescent="0.2"/>
  <cols>
    <col min="1" max="1" width="18.140625" style="2" customWidth="1"/>
    <col min="2" max="3" width="9.28515625" style="2" customWidth="1"/>
    <col min="4" max="4" width="2" style="20" customWidth="1"/>
    <col min="5" max="5" width="18.140625" style="2" customWidth="1"/>
    <col min="6" max="9" width="6.7109375" style="2" customWidth="1"/>
    <col min="10" max="12" width="16.140625" style="2" customWidth="1"/>
    <col min="13" max="16384" width="9.140625" style="2"/>
  </cols>
  <sheetData>
    <row r="1" spans="1:25" s="13" customFormat="1" ht="32.25" customHeight="1" x14ac:dyDescent="0.25">
      <c r="A1" s="18" t="s">
        <v>124</v>
      </c>
      <c r="B1" s="18"/>
      <c r="C1" s="18"/>
      <c r="D1" s="11"/>
      <c r="E1" s="72" t="s">
        <v>103</v>
      </c>
      <c r="F1" s="72"/>
      <c r="G1" s="72"/>
      <c r="H1" s="72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x14ac:dyDescent="0.2">
      <c r="A2" s="22" t="s">
        <v>32</v>
      </c>
      <c r="B2" s="5" t="s">
        <v>0</v>
      </c>
      <c r="C2" s="14" t="s">
        <v>1</v>
      </c>
      <c r="D2" s="19"/>
      <c r="E2" s="23" t="s">
        <v>123</v>
      </c>
      <c r="F2" s="15" t="s">
        <v>104</v>
      </c>
      <c r="G2" s="15" t="s">
        <v>105</v>
      </c>
      <c r="H2" s="15" t="s">
        <v>106</v>
      </c>
      <c r="I2" s="16" t="s">
        <v>107</v>
      </c>
    </row>
    <row r="3" spans="1:25" x14ac:dyDescent="0.2">
      <c r="A3" s="17" t="s">
        <v>3</v>
      </c>
      <c r="B3" s="54" cm="1">
        <f t="array" ref="B3:C3">[1]Sheet1!$B$29:$C$29</f>
        <v>9</v>
      </c>
      <c r="C3" s="55">
        <v>1</v>
      </c>
      <c r="D3" s="19"/>
      <c r="E3" s="7" t="s">
        <v>21</v>
      </c>
      <c r="F3" s="25">
        <v>14</v>
      </c>
      <c r="G3" s="25"/>
      <c r="H3" s="25"/>
      <c r="I3" s="26"/>
      <c r="M3" s="1"/>
    </row>
    <row r="4" spans="1:25" x14ac:dyDescent="0.2">
      <c r="A4" s="7" t="s">
        <v>147</v>
      </c>
      <c r="B4" s="56">
        <v>2</v>
      </c>
      <c r="C4" s="57">
        <v>1</v>
      </c>
      <c r="D4" s="19"/>
      <c r="E4" s="7" t="s">
        <v>22</v>
      </c>
      <c r="F4" s="25">
        <v>25</v>
      </c>
      <c r="G4" s="25">
        <v>71</v>
      </c>
      <c r="H4" s="25"/>
      <c r="I4" s="26"/>
    </row>
    <row r="5" spans="1:25" x14ac:dyDescent="0.2">
      <c r="A5" s="7" t="s">
        <v>21</v>
      </c>
      <c r="B5" s="25" cm="1">
        <f t="array" ref="B5:C6">[1]Sheet1!$B$36:$C$37</f>
        <v>56</v>
      </c>
      <c r="C5" s="26">
        <v>2</v>
      </c>
      <c r="D5" s="19"/>
      <c r="E5" s="8" t="s">
        <v>25</v>
      </c>
      <c r="F5" s="27"/>
      <c r="G5" s="27">
        <v>42</v>
      </c>
      <c r="H5" s="27"/>
      <c r="I5" s="28"/>
    </row>
    <row r="6" spans="1:25" x14ac:dyDescent="0.2">
      <c r="A6" s="7" t="s">
        <v>22</v>
      </c>
      <c r="B6" s="25">
        <v>252</v>
      </c>
      <c r="C6" s="26">
        <v>1</v>
      </c>
      <c r="D6" s="19"/>
    </row>
    <row r="7" spans="1:25" ht="12" customHeight="1" x14ac:dyDescent="0.2">
      <c r="A7" s="8" t="s">
        <v>25</v>
      </c>
      <c r="B7" s="27" cm="1">
        <f t="array" ref="B7:C7">[1]Sheet1!$B$44:$C$44</f>
        <v>42</v>
      </c>
      <c r="C7" s="28">
        <v>1</v>
      </c>
      <c r="D7" s="19"/>
      <c r="E7" s="23" t="s">
        <v>121</v>
      </c>
      <c r="F7" s="15" t="s">
        <v>104</v>
      </c>
      <c r="G7" s="15" t="s">
        <v>108</v>
      </c>
      <c r="H7" s="15" t="s">
        <v>106</v>
      </c>
      <c r="I7" s="16" t="s">
        <v>107</v>
      </c>
    </row>
    <row r="8" spans="1:25" x14ac:dyDescent="0.2">
      <c r="D8" s="19"/>
      <c r="E8" s="7" t="s">
        <v>43</v>
      </c>
      <c r="F8" s="25"/>
      <c r="G8" s="25" cm="1">
        <f t="array" ref="G8:I8">[1]Sheet1!$H$10:$J$10</f>
        <v>85</v>
      </c>
      <c r="H8" s="25">
        <v>3156</v>
      </c>
      <c r="I8" s="26">
        <v>3006</v>
      </c>
    </row>
    <row r="9" spans="1:25" ht="15.75" x14ac:dyDescent="0.2">
      <c r="A9" s="23" t="s">
        <v>42</v>
      </c>
      <c r="B9" s="15" t="s">
        <v>0</v>
      </c>
      <c r="C9" s="16" t="s">
        <v>1</v>
      </c>
      <c r="D9" s="2"/>
      <c r="E9" s="7" t="s">
        <v>44</v>
      </c>
      <c r="F9" s="25"/>
      <c r="G9" s="25" cm="1">
        <f t="array" ref="G9:H9">[1]Sheet1!$H$12:$I$12</f>
        <v>9</v>
      </c>
      <c r="H9" s="25">
        <v>2</v>
      </c>
      <c r="I9" s="26"/>
    </row>
    <row r="10" spans="1:25" x14ac:dyDescent="0.2">
      <c r="A10" s="17" t="s">
        <v>43</v>
      </c>
      <c r="B10" s="33" cm="1">
        <f t="array" ref="B10:C10">[1]Sheet1!$B$10:$C$10</f>
        <v>23015</v>
      </c>
      <c r="C10" s="32">
        <v>7</v>
      </c>
      <c r="D10" s="2"/>
      <c r="E10" s="7" t="s">
        <v>45</v>
      </c>
      <c r="F10" s="25"/>
      <c r="G10" s="25" cm="1">
        <f t="array" ref="G10:I10">[1]Sheet1!$H$14:$J$14</f>
        <v>34</v>
      </c>
      <c r="H10" s="25">
        <v>26</v>
      </c>
      <c r="I10" s="26">
        <v>31</v>
      </c>
    </row>
    <row r="11" spans="1:25" ht="12.75" customHeight="1" x14ac:dyDescent="0.2">
      <c r="A11" s="7" t="s">
        <v>44</v>
      </c>
      <c r="B11" s="29" cm="1">
        <f t="array" ref="B11:C11">[1]Sheet1!$B$12:$C$12</f>
        <v>449</v>
      </c>
      <c r="C11" s="26">
        <v>1</v>
      </c>
      <c r="D11" s="2"/>
      <c r="E11" s="7" t="s">
        <v>102</v>
      </c>
      <c r="F11" s="25"/>
      <c r="G11" s="25" cm="1">
        <f t="array" ref="G11:I11">[1]Sheet1!$H$16:$J$16</f>
        <v>78</v>
      </c>
      <c r="H11" s="25">
        <v>57</v>
      </c>
      <c r="I11" s="26">
        <v>57</v>
      </c>
    </row>
    <row r="12" spans="1:25" x14ac:dyDescent="0.2">
      <c r="A12" s="7" t="s">
        <v>45</v>
      </c>
      <c r="B12" s="29" cm="1">
        <f t="array" ref="B12:C12">[1]Sheet1!$B$14:$C$14</f>
        <v>2840</v>
      </c>
      <c r="C12" s="26">
        <v>3</v>
      </c>
      <c r="D12" s="19"/>
      <c r="E12" s="7" t="s">
        <v>46</v>
      </c>
      <c r="F12" s="25"/>
      <c r="G12" s="25" cm="1">
        <f t="array" ref="G12:I12">[1]Sheet1!$H$18:$J$18</f>
        <v>140</v>
      </c>
      <c r="H12" s="25">
        <v>962</v>
      </c>
      <c r="I12" s="26">
        <v>8</v>
      </c>
    </row>
    <row r="13" spans="1:25" x14ac:dyDescent="0.2">
      <c r="A13" s="7" t="s">
        <v>102</v>
      </c>
      <c r="B13" s="29" cm="1">
        <f t="array" ref="B13:C13">[1]Sheet1!$B$16:$C$16</f>
        <v>1768</v>
      </c>
      <c r="C13" s="26">
        <v>2</v>
      </c>
      <c r="D13" s="19"/>
      <c r="E13" s="7" t="s">
        <v>47</v>
      </c>
      <c r="F13" s="25"/>
      <c r="G13" s="25" cm="1">
        <f t="array" ref="G13:I13">[1]Sheet1!$H$20:$J$20</f>
        <v>892</v>
      </c>
      <c r="H13" s="25">
        <v>9289</v>
      </c>
      <c r="I13" s="26">
        <v>2885</v>
      </c>
    </row>
    <row r="14" spans="1:25" x14ac:dyDescent="0.2">
      <c r="A14" s="7" t="s">
        <v>46</v>
      </c>
      <c r="B14" s="29" cm="1">
        <f t="array" ref="B14:C14">[1]Sheet1!$B$18:$C$18</f>
        <v>16036</v>
      </c>
      <c r="C14" s="26">
        <v>1</v>
      </c>
      <c r="D14" s="19"/>
      <c r="E14" s="8" t="s">
        <v>48</v>
      </c>
      <c r="F14" s="27" cm="1">
        <f t="array" ref="F14:I14">[1]Sheet1!$G$22:$J$22</f>
        <v>7</v>
      </c>
      <c r="G14" s="27">
        <v>5</v>
      </c>
      <c r="H14" s="27">
        <v>94</v>
      </c>
      <c r="I14" s="28">
        <v>4</v>
      </c>
    </row>
    <row r="15" spans="1:25" ht="12" customHeight="1" x14ac:dyDescent="0.2">
      <c r="A15" s="7" t="s">
        <v>47</v>
      </c>
      <c r="B15" s="29" cm="1">
        <f t="array" ref="B15:C15">[1]Sheet1!$B$20:$C$20</f>
        <v>199602</v>
      </c>
      <c r="C15" s="26">
        <v>4</v>
      </c>
      <c r="D15" s="19"/>
    </row>
    <row r="16" spans="1:25" ht="12" customHeight="1" x14ac:dyDescent="0.2">
      <c r="A16" s="8" t="s">
        <v>48</v>
      </c>
      <c r="B16" s="30" cm="1">
        <f t="array" ref="B16:C16">[1]Sheet1!$B$22:$C$22</f>
        <v>342</v>
      </c>
      <c r="C16" s="28">
        <v>2</v>
      </c>
      <c r="D16" s="19"/>
      <c r="E16" s="23" t="s">
        <v>122</v>
      </c>
      <c r="F16" s="15" t="s">
        <v>104</v>
      </c>
      <c r="G16" s="15" t="s">
        <v>108</v>
      </c>
      <c r="H16" s="15" t="s">
        <v>106</v>
      </c>
      <c r="I16" s="16" t="s">
        <v>107</v>
      </c>
      <c r="J16" s="3"/>
    </row>
    <row r="17" spans="1:15" x14ac:dyDescent="0.2">
      <c r="D17" s="19"/>
      <c r="E17" s="7" t="s">
        <v>49</v>
      </c>
      <c r="F17" s="25"/>
      <c r="G17" s="25">
        <v>146</v>
      </c>
      <c r="H17" s="25"/>
      <c r="I17" s="26">
        <v>5</v>
      </c>
      <c r="J17" s="3"/>
    </row>
    <row r="18" spans="1:15" ht="12.75" customHeight="1" x14ac:dyDescent="0.2">
      <c r="A18" s="23" t="s">
        <v>58</v>
      </c>
      <c r="B18" s="15" t="s">
        <v>0</v>
      </c>
      <c r="C18" s="16" t="s">
        <v>1</v>
      </c>
      <c r="D18" s="19"/>
      <c r="E18" s="7" t="s">
        <v>50</v>
      </c>
      <c r="F18" s="25"/>
      <c r="G18" s="25">
        <v>77</v>
      </c>
      <c r="H18" s="25"/>
      <c r="I18" s="26">
        <v>1</v>
      </c>
    </row>
    <row r="19" spans="1:15" x14ac:dyDescent="0.2">
      <c r="A19" s="7" t="s">
        <v>49</v>
      </c>
      <c r="B19" s="25" cm="1">
        <f t="array" ref="B19:C20">[1]Sheet1!$B$33:$C$34</f>
        <v>2809</v>
      </c>
      <c r="C19" s="26">
        <v>11</v>
      </c>
      <c r="D19" s="19"/>
      <c r="E19" s="7" t="s">
        <v>53</v>
      </c>
      <c r="F19" s="25"/>
      <c r="G19" s="25">
        <v>77</v>
      </c>
      <c r="H19" s="25"/>
      <c r="I19" s="26">
        <v>2</v>
      </c>
    </row>
    <row r="20" spans="1:15" ht="12" customHeight="1" x14ac:dyDescent="0.2">
      <c r="A20" s="7" t="s">
        <v>50</v>
      </c>
      <c r="B20" s="25">
        <v>922</v>
      </c>
      <c r="C20" s="26">
        <v>7</v>
      </c>
      <c r="D20" s="19"/>
      <c r="E20" s="7" t="s">
        <v>54</v>
      </c>
      <c r="F20" s="70"/>
      <c r="G20" s="70">
        <v>147</v>
      </c>
      <c r="H20" s="70"/>
      <c r="I20" s="71"/>
    </row>
    <row r="21" spans="1:15" x14ac:dyDescent="0.2">
      <c r="A21" s="7" t="s">
        <v>53</v>
      </c>
      <c r="B21" s="25" cm="1">
        <f t="array" ref="B21:C22">[1]Sheet1!$B$39:$C$40</f>
        <v>8588</v>
      </c>
      <c r="C21" s="26">
        <v>6</v>
      </c>
      <c r="D21" s="19"/>
      <c r="E21" s="8" t="s">
        <v>148</v>
      </c>
      <c r="F21" s="27"/>
      <c r="G21" s="27">
        <v>48</v>
      </c>
      <c r="H21" s="27"/>
      <c r="I21" s="28"/>
    </row>
    <row r="22" spans="1:15" x14ac:dyDescent="0.2">
      <c r="A22" s="7" t="s">
        <v>54</v>
      </c>
      <c r="B22" s="70">
        <v>7705</v>
      </c>
      <c r="C22" s="71">
        <v>5</v>
      </c>
      <c r="D22" s="19"/>
    </row>
    <row r="23" spans="1:15" ht="15.75" x14ac:dyDescent="0.2">
      <c r="A23" s="8" t="s">
        <v>148</v>
      </c>
      <c r="B23" s="30">
        <v>48</v>
      </c>
      <c r="C23" s="28">
        <v>1</v>
      </c>
      <c r="E23" s="23" t="s">
        <v>129</v>
      </c>
      <c r="F23" s="15" t="s">
        <v>104</v>
      </c>
      <c r="G23" s="15" t="s">
        <v>108</v>
      </c>
      <c r="H23" s="15" t="s">
        <v>106</v>
      </c>
      <c r="I23" s="16" t="s">
        <v>107</v>
      </c>
    </row>
    <row r="24" spans="1:15" x14ac:dyDescent="0.2">
      <c r="E24" s="7" t="s">
        <v>60</v>
      </c>
      <c r="F24" s="25" cm="1">
        <f t="array" ref="F24:G27">[1]Sheet1!$G$24:$H$27</f>
        <v>37648</v>
      </c>
      <c r="G24" s="25">
        <v>9312</v>
      </c>
      <c r="H24" s="25" cm="1">
        <f t="array" ref="H24:I25">[1]Sheet1!$I$24:$J$25</f>
        <v>1197069</v>
      </c>
      <c r="I24" s="26">
        <v>6496</v>
      </c>
    </row>
    <row r="25" spans="1:15" ht="12" customHeight="1" x14ac:dyDescent="0.2">
      <c r="A25" s="23" t="s">
        <v>119</v>
      </c>
      <c r="B25" s="15" t="s">
        <v>0</v>
      </c>
      <c r="C25" s="16" t="s">
        <v>1</v>
      </c>
      <c r="E25" s="7" t="s">
        <v>61</v>
      </c>
      <c r="F25" s="25">
        <v>56</v>
      </c>
      <c r="G25" s="25">
        <v>893</v>
      </c>
      <c r="H25" s="25">
        <v>1661</v>
      </c>
      <c r="I25" s="26">
        <v>73</v>
      </c>
    </row>
    <row r="26" spans="1:15" x14ac:dyDescent="0.2">
      <c r="A26" s="34" t="s">
        <v>60</v>
      </c>
      <c r="B26" s="25" cm="1">
        <f t="array" ref="B26:C29">[1]Sheet1!$B$24:$C$27</f>
        <v>1993091</v>
      </c>
      <c r="C26" s="26">
        <v>15</v>
      </c>
      <c r="E26" s="7" t="s">
        <v>59</v>
      </c>
      <c r="F26" s="25">
        <v>15936</v>
      </c>
      <c r="G26" s="25">
        <v>3726</v>
      </c>
      <c r="H26" s="25"/>
      <c r="I26" s="26">
        <v>669</v>
      </c>
    </row>
    <row r="27" spans="1:15" x14ac:dyDescent="0.2">
      <c r="A27" s="34" t="s">
        <v>61</v>
      </c>
      <c r="B27" s="25">
        <v>73557</v>
      </c>
      <c r="C27" s="26">
        <v>14</v>
      </c>
      <c r="E27" s="8" t="s">
        <v>62</v>
      </c>
      <c r="F27" s="27">
        <v>162</v>
      </c>
      <c r="G27" s="27">
        <v>957</v>
      </c>
      <c r="H27" s="27" cm="1">
        <f t="array" ref="H27:I27">[1]Sheet1!$I$27:$J$27</f>
        <v>9797</v>
      </c>
      <c r="I27" s="28">
        <v>132</v>
      </c>
    </row>
    <row r="28" spans="1:15" x14ac:dyDescent="0.2">
      <c r="A28" s="34" t="s">
        <v>59</v>
      </c>
      <c r="B28" s="25">
        <v>554244</v>
      </c>
      <c r="C28" s="26">
        <v>15</v>
      </c>
      <c r="E28" s="69"/>
      <c r="F28" s="69"/>
      <c r="G28" s="69"/>
      <c r="H28" s="69"/>
      <c r="I28" s="69"/>
      <c r="O28" s="3"/>
    </row>
    <row r="29" spans="1:15" x14ac:dyDescent="0.2">
      <c r="A29" s="35" t="s">
        <v>62</v>
      </c>
      <c r="B29" s="27">
        <v>110465</v>
      </c>
      <c r="C29" s="28">
        <v>10</v>
      </c>
      <c r="E29" s="69"/>
      <c r="F29" s="69"/>
      <c r="G29" s="69"/>
      <c r="H29" s="69"/>
      <c r="I29" s="69"/>
      <c r="O29" s="3"/>
    </row>
    <row r="30" spans="1:15" x14ac:dyDescent="0.2">
      <c r="A30" s="69"/>
      <c r="B30" s="69"/>
      <c r="C30" s="69"/>
    </row>
    <row r="31" spans="1:15" x14ac:dyDescent="0.2">
      <c r="A31" s="69"/>
      <c r="B31" s="69"/>
      <c r="C31" s="69"/>
      <c r="D31" s="69"/>
      <c r="E31" s="10"/>
      <c r="F31" s="21"/>
      <c r="G31" s="21"/>
      <c r="H31" s="21"/>
      <c r="I31" s="21"/>
    </row>
    <row r="32" spans="1:15" ht="12" customHeight="1" x14ac:dyDescent="0.2">
      <c r="A32" s="73" t="s">
        <v>145</v>
      </c>
      <c r="B32" s="74"/>
      <c r="C32" s="75"/>
      <c r="E32" s="73" t="s">
        <v>146</v>
      </c>
      <c r="F32" s="74"/>
      <c r="G32" s="74"/>
      <c r="H32" s="74"/>
      <c r="I32" s="75"/>
    </row>
    <row r="33" spans="1:10" ht="140.25" customHeight="1" x14ac:dyDescent="0.2">
      <c r="A33" s="76"/>
      <c r="B33" s="77"/>
      <c r="C33" s="78"/>
      <c r="E33" s="76"/>
      <c r="F33" s="77"/>
      <c r="G33" s="77"/>
      <c r="H33" s="77"/>
      <c r="I33" s="78"/>
    </row>
    <row r="34" spans="1:10" ht="12.75" customHeight="1" thickBot="1" x14ac:dyDescent="0.25">
      <c r="J34" s="10"/>
    </row>
    <row r="35" spans="1:10" ht="12.75" thickBot="1" x14ac:dyDescent="0.25">
      <c r="A35" s="53" t="s">
        <v>134</v>
      </c>
      <c r="J35" s="10"/>
    </row>
    <row r="36" spans="1:10" x14ac:dyDescent="0.2">
      <c r="J36" s="10"/>
    </row>
    <row r="37" spans="1:10" x14ac:dyDescent="0.2">
      <c r="J37" s="10"/>
    </row>
    <row r="45" spans="1:10" ht="21.75" customHeight="1" x14ac:dyDescent="0.2"/>
  </sheetData>
  <mergeCells count="3">
    <mergeCell ref="E1:H1"/>
    <mergeCell ref="A32:C33"/>
    <mergeCell ref="E32:I3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67"/>
  <sheetViews>
    <sheetView zoomScale="110" zoomScaleNormal="110" workbookViewId="0">
      <selection activeCell="I62" sqref="I62"/>
    </sheetView>
  </sheetViews>
  <sheetFormatPr defaultRowHeight="12" x14ac:dyDescent="0.2"/>
  <cols>
    <col min="1" max="1" width="21" style="2" bestFit="1" customWidth="1"/>
    <col min="2" max="3" width="9.28515625" style="2" customWidth="1"/>
    <col min="4" max="4" width="3.85546875" style="2" customWidth="1"/>
    <col min="5" max="5" width="21" style="2" customWidth="1"/>
    <col min="6" max="7" width="9.28515625" style="2" customWidth="1"/>
    <col min="8" max="8" width="6.28515625" style="2" customWidth="1"/>
    <col min="9" max="9" width="23.28515625" style="2" customWidth="1"/>
    <col min="10" max="16384" width="9.140625" style="2"/>
  </cols>
  <sheetData>
    <row r="1" spans="1:7" ht="34.5" x14ac:dyDescent="0.2">
      <c r="A1" s="79" t="s">
        <v>120</v>
      </c>
      <c r="B1" s="80"/>
      <c r="C1" s="80"/>
      <c r="D1" s="80"/>
      <c r="E1" s="80"/>
      <c r="F1" s="80"/>
      <c r="G1" s="80"/>
    </row>
    <row r="2" spans="1:7" ht="15.75" customHeight="1" x14ac:dyDescent="0.2">
      <c r="A2" s="5" t="s">
        <v>32</v>
      </c>
      <c r="B2" s="5" t="s">
        <v>0</v>
      </c>
      <c r="C2" s="5" t="s">
        <v>1</v>
      </c>
      <c r="D2" s="4"/>
      <c r="E2" s="15" t="s">
        <v>88</v>
      </c>
      <c r="F2" s="15" t="s">
        <v>0</v>
      </c>
      <c r="G2" s="16" t="s">
        <v>1</v>
      </c>
    </row>
    <row r="3" spans="1:7" x14ac:dyDescent="0.2">
      <c r="A3" s="17" t="s">
        <v>2</v>
      </c>
      <c r="B3" s="31">
        <v>2</v>
      </c>
      <c r="C3" s="32">
        <v>2</v>
      </c>
      <c r="D3" s="4"/>
      <c r="E3" s="7" t="s">
        <v>63</v>
      </c>
      <c r="F3" s="25" cm="1">
        <f t="array" ref="F3:G6">'[2]July2023 Pivot'!$B$5:$C$8</f>
        <v>307721</v>
      </c>
      <c r="G3" s="26">
        <v>19</v>
      </c>
    </row>
    <row r="4" spans="1:7" x14ac:dyDescent="0.2">
      <c r="A4" s="58" t="s">
        <v>135</v>
      </c>
      <c r="B4" s="59">
        <v>1</v>
      </c>
      <c r="C4" s="60">
        <v>1</v>
      </c>
      <c r="D4" s="4"/>
      <c r="E4" s="7" t="s">
        <v>60</v>
      </c>
      <c r="F4" s="25">
        <v>881246</v>
      </c>
      <c r="G4" s="26">
        <v>20</v>
      </c>
    </row>
    <row r="5" spans="1:7" x14ac:dyDescent="0.2">
      <c r="A5" s="7" t="s">
        <v>4</v>
      </c>
      <c r="B5" s="25" cm="1">
        <f t="array" ref="B5:C6">'[2]July2023 Pivot'!$B$29:$C$30</f>
        <v>85836</v>
      </c>
      <c r="C5" s="26">
        <v>18</v>
      </c>
      <c r="D5" s="4"/>
      <c r="E5" s="7" t="s">
        <v>64</v>
      </c>
      <c r="F5" s="25">
        <v>271804</v>
      </c>
      <c r="G5" s="26">
        <v>18</v>
      </c>
    </row>
    <row r="6" spans="1:7" x14ac:dyDescent="0.2">
      <c r="A6" s="7" t="s">
        <v>5</v>
      </c>
      <c r="B6" s="25">
        <v>36198</v>
      </c>
      <c r="C6" s="26">
        <v>16</v>
      </c>
      <c r="D6" s="4"/>
      <c r="E6" s="7" t="s">
        <v>65</v>
      </c>
      <c r="F6" s="25">
        <v>74014</v>
      </c>
      <c r="G6" s="26">
        <v>15</v>
      </c>
    </row>
    <row r="7" spans="1:7" x14ac:dyDescent="0.2">
      <c r="A7" s="7" t="s">
        <v>137</v>
      </c>
      <c r="B7" s="25" cm="1">
        <f t="array" ref="B7:C8">'[2]July2023 Pivot'!$B$57:$C$58</f>
        <v>2</v>
      </c>
      <c r="C7" s="26">
        <v>2</v>
      </c>
      <c r="D7" s="4"/>
      <c r="E7" s="7" t="s">
        <v>66</v>
      </c>
      <c r="F7" s="25" cm="1">
        <f t="array" ref="F7:G8">'[2]July2023 Pivot'!$B$10:$C$11</f>
        <v>247075</v>
      </c>
      <c r="G7" s="26">
        <v>7</v>
      </c>
    </row>
    <row r="8" spans="1:7" x14ac:dyDescent="0.2">
      <c r="A8" s="7" t="s">
        <v>152</v>
      </c>
      <c r="B8" s="25">
        <v>4</v>
      </c>
      <c r="C8" s="26">
        <v>1</v>
      </c>
      <c r="D8" s="4"/>
      <c r="E8" s="7" t="s">
        <v>67</v>
      </c>
      <c r="F8" s="25">
        <v>1969643</v>
      </c>
      <c r="G8" s="26">
        <v>7</v>
      </c>
    </row>
    <row r="9" spans="1:7" x14ac:dyDescent="0.2">
      <c r="A9" s="7" t="s">
        <v>6</v>
      </c>
      <c r="B9" s="25" cm="1">
        <f t="array" ref="B9:C9">'[2]July2023 Pivot'!$B$62:$C$62</f>
        <v>1</v>
      </c>
      <c r="C9" s="26">
        <v>1</v>
      </c>
      <c r="D9" s="4"/>
      <c r="E9" s="7" t="s">
        <v>68</v>
      </c>
      <c r="F9" s="25" cm="1">
        <f t="array" ref="F9:G9">'[2]July2023 Pivot'!$B$19:$C$19</f>
        <v>6930</v>
      </c>
      <c r="G9" s="26">
        <v>5</v>
      </c>
    </row>
    <row r="10" spans="1:7" x14ac:dyDescent="0.2">
      <c r="A10" s="7" t="s">
        <v>7</v>
      </c>
      <c r="B10" s="25" cm="1">
        <f t="array" ref="B10:C11">'[2]July2023 Pivot'!$B$66:$C$67</f>
        <v>14531</v>
      </c>
      <c r="C10" s="26">
        <v>15</v>
      </c>
      <c r="D10" s="4"/>
      <c r="E10" s="7" t="s">
        <v>69</v>
      </c>
      <c r="F10" s="25" cm="1">
        <f t="array" ref="F10:G10">'[2]July2023 Pivot'!$B$21:$C$21</f>
        <v>556178</v>
      </c>
      <c r="G10" s="26">
        <v>7</v>
      </c>
    </row>
    <row r="11" spans="1:7" x14ac:dyDescent="0.2">
      <c r="A11" s="7" t="s">
        <v>8</v>
      </c>
      <c r="B11" s="25">
        <v>4502</v>
      </c>
      <c r="C11" s="26">
        <v>10</v>
      </c>
      <c r="D11" s="4"/>
      <c r="E11" s="7" t="s">
        <v>70</v>
      </c>
      <c r="F11" s="25" cm="1">
        <f t="array" ref="F11:G12">'[2]July2023 Pivot'!$B$23:$C$24</f>
        <v>33158</v>
      </c>
      <c r="G11" s="26">
        <v>6</v>
      </c>
    </row>
    <row r="12" spans="1:7" x14ac:dyDescent="0.2">
      <c r="A12" s="7" t="s">
        <v>101</v>
      </c>
      <c r="B12" s="25" cm="1">
        <f t="array" ref="B12:C13">'[2]July2023 Pivot'!$B$69:$C$70</f>
        <v>140</v>
      </c>
      <c r="C12" s="26">
        <v>6</v>
      </c>
      <c r="D12" s="4"/>
      <c r="E12" s="7" t="s">
        <v>71</v>
      </c>
      <c r="F12" s="25">
        <v>44692</v>
      </c>
      <c r="G12" s="26">
        <v>7</v>
      </c>
    </row>
    <row r="13" spans="1:7" x14ac:dyDescent="0.2">
      <c r="A13" s="7" t="s">
        <v>9</v>
      </c>
      <c r="B13" s="25">
        <v>25</v>
      </c>
      <c r="C13" s="26">
        <v>2</v>
      </c>
      <c r="D13" s="4"/>
      <c r="E13" s="7" t="s">
        <v>72</v>
      </c>
      <c r="F13" s="25" cm="1">
        <f t="array" ref="F13:G14">'[2]July2023 Pivot'!$B$26:$C$27</f>
        <v>237934</v>
      </c>
      <c r="G13" s="26">
        <v>2</v>
      </c>
    </row>
    <row r="14" spans="1:7" x14ac:dyDescent="0.2">
      <c r="A14" s="7" t="s">
        <v>10</v>
      </c>
      <c r="B14" s="25" cm="1">
        <f t="array" ref="B14:C15">'[2]July2023 Pivot'!$B$72:$C$73</f>
        <v>23</v>
      </c>
      <c r="C14" s="26">
        <v>3</v>
      </c>
      <c r="D14" s="4"/>
      <c r="E14" s="7" t="s">
        <v>73</v>
      </c>
      <c r="F14" s="25">
        <v>47643</v>
      </c>
      <c r="G14" s="26">
        <v>1</v>
      </c>
    </row>
    <row r="15" spans="1:7" x14ac:dyDescent="0.2">
      <c r="A15" s="7" t="s">
        <v>11</v>
      </c>
      <c r="B15" s="25">
        <v>248</v>
      </c>
      <c r="C15" s="26">
        <v>2</v>
      </c>
      <c r="D15" s="4"/>
      <c r="E15" s="7" t="s">
        <v>136</v>
      </c>
      <c r="F15" s="2" cm="1">
        <f t="array" ref="F15:G17">'[2]July2023 Pivot'!$B$32:$C$34</f>
        <v>35443</v>
      </c>
      <c r="G15" s="26">
        <v>4</v>
      </c>
    </row>
    <row r="16" spans="1:7" x14ac:dyDescent="0.2">
      <c r="A16" s="7" t="s">
        <v>12</v>
      </c>
      <c r="B16" s="25" cm="1">
        <f t="array" ref="B16:C17">'[2]July2023 Pivot'!$B$75:$C$76</f>
        <v>121</v>
      </c>
      <c r="C16" s="26">
        <v>6</v>
      </c>
      <c r="D16" s="4"/>
      <c r="E16" s="7" t="s">
        <v>74</v>
      </c>
      <c r="F16" s="25">
        <v>1263</v>
      </c>
      <c r="G16" s="26">
        <v>6</v>
      </c>
    </row>
    <row r="17" spans="1:7" x14ac:dyDescent="0.2">
      <c r="A17" s="7" t="s">
        <v>13</v>
      </c>
      <c r="B17" s="25">
        <v>51</v>
      </c>
      <c r="C17" s="26">
        <v>2</v>
      </c>
      <c r="D17" s="4"/>
      <c r="E17" s="7" t="s">
        <v>75</v>
      </c>
      <c r="F17" s="25">
        <v>28</v>
      </c>
      <c r="G17" s="26">
        <v>2</v>
      </c>
    </row>
    <row r="18" spans="1:7" x14ac:dyDescent="0.2">
      <c r="A18" s="7" t="s">
        <v>14</v>
      </c>
      <c r="B18" s="25" cm="1">
        <f t="array" ref="B18:C19">'[2]July2023 Pivot'!$B$140:$C$141</f>
        <v>10</v>
      </c>
      <c r="C18" s="26">
        <v>4</v>
      </c>
      <c r="D18" s="4"/>
      <c r="E18" s="7" t="s">
        <v>76</v>
      </c>
      <c r="F18" s="25" cm="1">
        <f t="array" ref="F18:G18">'[2]July2023 Pivot'!$B$36:$C$36</f>
        <v>22</v>
      </c>
      <c r="G18" s="26">
        <v>1</v>
      </c>
    </row>
    <row r="19" spans="1:7" x14ac:dyDescent="0.2">
      <c r="A19" s="7" t="s">
        <v>142</v>
      </c>
      <c r="B19" s="25">
        <v>6</v>
      </c>
      <c r="C19" s="26">
        <v>2</v>
      </c>
      <c r="D19" s="4"/>
      <c r="E19" s="7" t="s">
        <v>77</v>
      </c>
      <c r="F19" s="25" cm="1">
        <f t="array" ref="F19:G20">'[2]July2023 Pivot'!$B$38:$C$39</f>
        <v>1</v>
      </c>
      <c r="G19" s="26">
        <v>1</v>
      </c>
    </row>
    <row r="20" spans="1:7" x14ac:dyDescent="0.2">
      <c r="A20" s="7" t="s">
        <v>15</v>
      </c>
      <c r="B20" s="25" cm="1">
        <f t="array" ref="B20:C22">'[2]July2023 Pivot'!$B$143:$C$145</f>
        <v>5247928</v>
      </c>
      <c r="C20" s="26">
        <v>19</v>
      </c>
      <c r="D20" s="4"/>
      <c r="E20" s="7" t="s">
        <v>78</v>
      </c>
      <c r="F20" s="25">
        <v>5</v>
      </c>
      <c r="G20" s="26">
        <v>1</v>
      </c>
    </row>
    <row r="21" spans="1:7" x14ac:dyDescent="0.2">
      <c r="A21" s="7" t="s">
        <v>16</v>
      </c>
      <c r="B21" s="25">
        <v>1892891</v>
      </c>
      <c r="C21" s="26">
        <v>20</v>
      </c>
      <c r="D21" s="4"/>
      <c r="E21" s="7" t="s">
        <v>79</v>
      </c>
      <c r="F21" s="25" cm="1">
        <f t="array" ref="F21:G22">'[2]July2023 Pivot'!$B$41:$C$42</f>
        <v>27950</v>
      </c>
      <c r="G21" s="26">
        <v>2</v>
      </c>
    </row>
    <row r="22" spans="1:7" x14ac:dyDescent="0.2">
      <c r="A22" s="7" t="s">
        <v>17</v>
      </c>
      <c r="B22" s="25">
        <v>293534</v>
      </c>
      <c r="C22" s="26">
        <v>14</v>
      </c>
      <c r="D22" s="4"/>
      <c r="E22" s="7" t="s">
        <v>80</v>
      </c>
      <c r="F22" s="25">
        <v>51</v>
      </c>
      <c r="G22" s="26">
        <v>4</v>
      </c>
    </row>
    <row r="23" spans="1:7" x14ac:dyDescent="0.2">
      <c r="A23" s="7" t="s">
        <v>18</v>
      </c>
      <c r="B23" s="25" cm="1">
        <f t="array" ref="B23:C23">'[2]July2023 Pivot'!$B$147:$C$147</f>
        <v>18653</v>
      </c>
      <c r="C23" s="26">
        <v>3</v>
      </c>
      <c r="D23" s="4"/>
      <c r="E23" s="7" t="s">
        <v>81</v>
      </c>
      <c r="F23" s="25" cm="1">
        <f t="array" ref="F23:G25">'[2]July2023 Pivot'!$B$44:$C$46</f>
        <v>400088</v>
      </c>
      <c r="G23" s="26">
        <v>7</v>
      </c>
    </row>
    <row r="24" spans="1:7" x14ac:dyDescent="0.2">
      <c r="A24" s="7" t="s">
        <v>19</v>
      </c>
      <c r="B24" s="25" cm="1">
        <f t="array" ref="B24:C25">'[2]July2023 Pivot'!$B$170:$C$171</f>
        <v>14947</v>
      </c>
      <c r="C24" s="26">
        <v>15</v>
      </c>
      <c r="D24" s="4"/>
      <c r="E24" s="7" t="s">
        <v>82</v>
      </c>
      <c r="F24" s="25">
        <v>6301</v>
      </c>
      <c r="G24" s="26">
        <v>5</v>
      </c>
    </row>
    <row r="25" spans="1:7" x14ac:dyDescent="0.2">
      <c r="A25" s="7" t="s">
        <v>20</v>
      </c>
      <c r="B25" s="25">
        <v>4207</v>
      </c>
      <c r="C25" s="26">
        <v>11</v>
      </c>
      <c r="D25" s="4"/>
      <c r="E25" s="7" t="s">
        <v>151</v>
      </c>
      <c r="F25" s="25">
        <v>210</v>
      </c>
      <c r="G25" s="26">
        <v>3</v>
      </c>
    </row>
    <row r="26" spans="1:7" ht="12.75" customHeight="1" x14ac:dyDescent="0.2">
      <c r="A26" s="7" t="s">
        <v>23</v>
      </c>
      <c r="B26" s="25" cm="1">
        <f t="array" ref="B26:C27">'[2]July2023 Pivot'!$B$179:$C$180</f>
        <v>33903</v>
      </c>
      <c r="C26" s="26">
        <v>17</v>
      </c>
      <c r="D26" s="4"/>
      <c r="E26" s="7" t="s">
        <v>83</v>
      </c>
      <c r="F26" s="25" cm="1">
        <f t="array" ref="F26:G31">'[2]July2023 Pivot'!$B$48:$C$53</f>
        <v>69391</v>
      </c>
      <c r="G26" s="26">
        <v>13</v>
      </c>
    </row>
    <row r="27" spans="1:7" x14ac:dyDescent="0.2">
      <c r="A27" s="7" t="s">
        <v>24</v>
      </c>
      <c r="B27" s="25">
        <v>39446</v>
      </c>
      <c r="C27" s="26">
        <v>12</v>
      </c>
      <c r="D27" s="4"/>
      <c r="E27" s="7" t="s">
        <v>84</v>
      </c>
      <c r="F27" s="25">
        <v>1142</v>
      </c>
      <c r="G27" s="26">
        <v>16</v>
      </c>
    </row>
    <row r="28" spans="1:7" x14ac:dyDescent="0.2">
      <c r="A28" s="7" t="s">
        <v>26</v>
      </c>
      <c r="B28" s="25" cm="1">
        <f t="array" ref="B28:C29">'[2]July2023 Pivot'!$B$199:$C$200</f>
        <v>64360</v>
      </c>
      <c r="C28" s="26">
        <v>17</v>
      </c>
      <c r="D28" s="4"/>
      <c r="E28" s="7" t="s">
        <v>85</v>
      </c>
      <c r="F28" s="25">
        <v>184427</v>
      </c>
      <c r="G28" s="26">
        <v>16</v>
      </c>
    </row>
    <row r="29" spans="1:7" x14ac:dyDescent="0.2">
      <c r="A29" s="7" t="s">
        <v>27</v>
      </c>
      <c r="B29" s="25">
        <v>18439</v>
      </c>
      <c r="C29" s="26">
        <v>14</v>
      </c>
      <c r="D29" s="4"/>
      <c r="E29" s="7" t="s">
        <v>86</v>
      </c>
      <c r="F29" s="25">
        <v>320832</v>
      </c>
      <c r="G29" s="26">
        <v>24</v>
      </c>
    </row>
    <row r="30" spans="1:7" x14ac:dyDescent="0.2">
      <c r="A30" s="7" t="s">
        <v>28</v>
      </c>
      <c r="B30" s="25" cm="1">
        <f t="array" ref="B30:C31">'[2]July2023 Pivot'!$B$202:$C$203</f>
        <v>111</v>
      </c>
      <c r="C30" s="26">
        <v>4</v>
      </c>
      <c r="D30" s="4"/>
      <c r="E30" s="7" t="s">
        <v>87</v>
      </c>
      <c r="F30" s="25">
        <v>3292</v>
      </c>
      <c r="G30" s="26">
        <v>1</v>
      </c>
    </row>
    <row r="31" spans="1:7" x14ac:dyDescent="0.2">
      <c r="A31" s="7" t="s">
        <v>29</v>
      </c>
      <c r="B31" s="25">
        <v>730</v>
      </c>
      <c r="C31" s="26">
        <v>4</v>
      </c>
      <c r="D31" s="4"/>
      <c r="E31" s="7" t="s">
        <v>117</v>
      </c>
      <c r="F31" s="25">
        <v>28</v>
      </c>
      <c r="G31" s="26">
        <v>2</v>
      </c>
    </row>
    <row r="32" spans="1:7" x14ac:dyDescent="0.2">
      <c r="A32" s="7" t="s">
        <v>30</v>
      </c>
      <c r="B32" s="25" cm="1">
        <f t="array" ref="B32:C32">'[2]July2023 Pivot'!$B$205:$C$205</f>
        <v>9</v>
      </c>
      <c r="C32" s="26">
        <v>1</v>
      </c>
      <c r="D32" s="4"/>
      <c r="E32" s="7" t="s">
        <v>89</v>
      </c>
      <c r="F32" s="25" cm="1">
        <f t="array" ref="F32:G32">'[2]July2023 Pivot'!$B$55:$C$55</f>
        <v>14335</v>
      </c>
      <c r="G32" s="26">
        <v>11</v>
      </c>
    </row>
    <row r="33" spans="1:7" x14ac:dyDescent="0.2">
      <c r="A33" s="8" t="s">
        <v>31</v>
      </c>
      <c r="B33" s="27" cm="1">
        <f t="array" ref="B33:C33">'[2]July2023 Pivot'!$B$207:$C$207</f>
        <v>5628</v>
      </c>
      <c r="C33" s="28">
        <v>8</v>
      </c>
      <c r="D33" s="4"/>
      <c r="E33" s="7" t="s">
        <v>138</v>
      </c>
      <c r="F33" s="25" cm="1">
        <f t="array" ref="F33:G33">'[2]July2023 Pivot'!$B$60:$C$60</f>
        <v>5189</v>
      </c>
      <c r="G33" s="26">
        <v>11</v>
      </c>
    </row>
    <row r="34" spans="1:7" ht="14.25" customHeight="1" x14ac:dyDescent="0.2">
      <c r="A34" s="90"/>
      <c r="B34" s="90"/>
      <c r="C34" s="90"/>
      <c r="D34" s="4"/>
      <c r="E34" s="7" t="s">
        <v>90</v>
      </c>
      <c r="F34" s="25" cm="1">
        <f t="array" ref="F34:G34">'[2]July2023 Pivot'!$B$82:$C$82</f>
        <v>716074</v>
      </c>
      <c r="G34" s="26">
        <v>15</v>
      </c>
    </row>
    <row r="35" spans="1:7" ht="12.75" customHeight="1" x14ac:dyDescent="0.2">
      <c r="A35" s="15" t="s">
        <v>33</v>
      </c>
      <c r="B35" s="15" t="s">
        <v>0</v>
      </c>
      <c r="C35" s="16" t="s">
        <v>1</v>
      </c>
      <c r="D35" s="4"/>
      <c r="E35" s="7" t="s">
        <v>91</v>
      </c>
      <c r="F35" s="25" cm="1">
        <f t="array" ref="F35:G35">'[2]July2023 Pivot'!$B$151:$C$151</f>
        <v>173409</v>
      </c>
      <c r="G35" s="26">
        <v>2</v>
      </c>
    </row>
    <row r="36" spans="1:7" x14ac:dyDescent="0.2">
      <c r="A36" s="7" t="s">
        <v>153</v>
      </c>
      <c r="B36" s="25">
        <v>1</v>
      </c>
      <c r="C36" s="26">
        <v>1</v>
      </c>
      <c r="D36" s="4"/>
      <c r="E36" s="7" t="s">
        <v>92</v>
      </c>
      <c r="F36" s="25" cm="1">
        <f t="array" ref="F36:G36">'[2]July2023 Pivot'!$B$153:$C$153</f>
        <v>3199744</v>
      </c>
      <c r="G36" s="26">
        <v>8</v>
      </c>
    </row>
    <row r="37" spans="1:7" x14ac:dyDescent="0.2">
      <c r="A37" s="7" t="s">
        <v>139</v>
      </c>
      <c r="B37" s="25" cm="1">
        <f t="array" ref="B37:C39">'[2]July2023 Pivot'!$B$78:$C$80</f>
        <v>9974</v>
      </c>
      <c r="C37" s="26">
        <v>2</v>
      </c>
      <c r="D37" s="4"/>
      <c r="E37" s="7" t="s">
        <v>130</v>
      </c>
      <c r="F37" s="25" cm="1">
        <f t="array" ref="F37:G37">'[2]July2023 Pivot'!$B$155:$C$155</f>
        <v>216</v>
      </c>
      <c r="G37" s="26">
        <v>1</v>
      </c>
    </row>
    <row r="38" spans="1:7" x14ac:dyDescent="0.2">
      <c r="A38" s="7" t="s">
        <v>140</v>
      </c>
      <c r="B38" s="25">
        <v>1644</v>
      </c>
      <c r="C38" s="26">
        <v>21</v>
      </c>
      <c r="D38" s="4"/>
      <c r="E38" s="7" t="s">
        <v>131</v>
      </c>
      <c r="F38" s="25" cm="1">
        <f t="array" ref="F38:G38">'[2]July2023 Pivot'!$B$157:$C$157</f>
        <v>169</v>
      </c>
      <c r="G38" s="26">
        <v>2</v>
      </c>
    </row>
    <row r="39" spans="1:7" x14ac:dyDescent="0.2">
      <c r="A39" s="7" t="s">
        <v>141</v>
      </c>
      <c r="B39" s="25">
        <v>23</v>
      </c>
      <c r="C39" s="26">
        <v>3</v>
      </c>
      <c r="D39" s="4"/>
      <c r="E39" s="7" t="s">
        <v>93</v>
      </c>
      <c r="F39" s="25" cm="1">
        <f t="array" ref="F39:G39">'[2]July2023 Pivot'!$B$159:$C$159</f>
        <v>354647</v>
      </c>
      <c r="G39" s="26">
        <v>5</v>
      </c>
    </row>
    <row r="40" spans="1:7" x14ac:dyDescent="0.2">
      <c r="A40" s="7" t="s">
        <v>34</v>
      </c>
      <c r="B40" s="25" cm="1">
        <f t="array" ref="B40:C40">'[2]July2023 Pivot'!$B$177:$C$177</f>
        <v>83190</v>
      </c>
      <c r="C40" s="26">
        <v>11</v>
      </c>
      <c r="D40" s="4"/>
      <c r="E40" s="7" t="s">
        <v>96</v>
      </c>
      <c r="F40" s="25" cm="1">
        <f t="array" ref="F40:G40">'[2]July2023 Pivot'!$B$161:$C$161</f>
        <v>867</v>
      </c>
      <c r="G40" s="26">
        <v>9</v>
      </c>
    </row>
    <row r="41" spans="1:7" x14ac:dyDescent="0.2">
      <c r="A41" s="7" t="s">
        <v>35</v>
      </c>
      <c r="B41" s="25" cm="1">
        <f t="array" ref="B41:C41">'[2]July2023 Pivot'!$B$182:$C$182</f>
        <v>4309</v>
      </c>
      <c r="C41" s="26">
        <v>5</v>
      </c>
      <c r="D41" s="4"/>
      <c r="E41" s="7" t="s">
        <v>94</v>
      </c>
      <c r="F41" s="25" cm="1">
        <f t="array" ref="F41:G41">'[2]July2023 Pivot'!$B$163:$C$163</f>
        <v>115354</v>
      </c>
      <c r="G41" s="26">
        <v>11</v>
      </c>
    </row>
    <row r="42" spans="1:7" x14ac:dyDescent="0.2">
      <c r="A42" s="7" t="s">
        <v>36</v>
      </c>
      <c r="B42" s="25" cm="1">
        <f t="array" ref="B42:C42">'[2]July2023 Pivot'!$B$184:$C$184</f>
        <v>21340</v>
      </c>
      <c r="C42" s="26">
        <v>20</v>
      </c>
      <c r="D42" s="4"/>
      <c r="E42" s="7" t="s">
        <v>97</v>
      </c>
      <c r="F42" s="25" cm="1">
        <f t="array" ref="F42:G42">'[2]July2023 Pivot'!$B$168:$C$168</f>
        <v>40574</v>
      </c>
      <c r="G42" s="26">
        <v>3</v>
      </c>
    </row>
    <row r="43" spans="1:7" x14ac:dyDescent="0.2">
      <c r="A43" s="7" t="s">
        <v>37</v>
      </c>
      <c r="B43" s="25" cm="1">
        <f t="array" ref="B43:C44">'[2]July2023 Pivot'!$B$186:$C$187</f>
        <v>504816</v>
      </c>
      <c r="C43" s="26">
        <v>16</v>
      </c>
      <c r="D43" s="4"/>
      <c r="E43" s="8" t="s">
        <v>95</v>
      </c>
      <c r="F43" s="27" cm="1">
        <f t="array" ref="F43:G43">'[2]July2023 Pivot'!$B$209:$C$209</f>
        <v>1676134</v>
      </c>
      <c r="G43" s="28">
        <v>7</v>
      </c>
    </row>
    <row r="44" spans="1:7" x14ac:dyDescent="0.2">
      <c r="A44" s="7" t="s">
        <v>38</v>
      </c>
      <c r="B44" s="25">
        <v>21336224</v>
      </c>
      <c r="C44" s="26">
        <v>17</v>
      </c>
      <c r="D44" s="4"/>
    </row>
    <row r="45" spans="1:7" ht="12" customHeight="1" x14ac:dyDescent="0.2">
      <c r="A45" s="7" t="s">
        <v>39</v>
      </c>
      <c r="B45" s="25" cm="1">
        <f t="array" ref="B45:C46">'[2]July2023 Pivot'!$B$189:$C$190</f>
        <v>15206</v>
      </c>
      <c r="C45" s="26">
        <v>8</v>
      </c>
      <c r="D45" s="4"/>
      <c r="E45" s="15" t="s">
        <v>98</v>
      </c>
      <c r="F45" s="15" t="s">
        <v>0</v>
      </c>
      <c r="G45" s="16" t="s">
        <v>99</v>
      </c>
    </row>
    <row r="46" spans="1:7" x14ac:dyDescent="0.2">
      <c r="A46" s="7" t="s">
        <v>40</v>
      </c>
      <c r="B46" s="25">
        <v>1123244</v>
      </c>
      <c r="C46" s="26">
        <v>17</v>
      </c>
      <c r="D46" s="4"/>
      <c r="E46" s="17" t="s">
        <v>132</v>
      </c>
      <c r="F46" s="31">
        <v>1</v>
      </c>
      <c r="G46" s="32">
        <v>1</v>
      </c>
    </row>
    <row r="47" spans="1:7" x14ac:dyDescent="0.2">
      <c r="A47" s="7" t="s">
        <v>41</v>
      </c>
      <c r="B47" s="25" cm="1">
        <f t="array" ref="B47:C47">'[2]July2023 Pivot'!$B$192:$C$192</f>
        <v>165748</v>
      </c>
      <c r="C47" s="26">
        <v>18</v>
      </c>
      <c r="D47" s="4"/>
      <c r="E47" s="8" t="s">
        <v>100</v>
      </c>
      <c r="F47" s="27" cm="1">
        <f t="array" ref="F47:G47">'[2]July2023 Pivot'!$B$149:$C$149</f>
        <v>1803</v>
      </c>
      <c r="G47" s="28">
        <v>4</v>
      </c>
    </row>
    <row r="48" spans="1:7" ht="12.75" thickBot="1" x14ac:dyDescent="0.25">
      <c r="A48" s="90"/>
      <c r="B48" s="90"/>
      <c r="C48" s="90"/>
      <c r="D48" s="4"/>
    </row>
    <row r="49" spans="1:5" ht="16.5" thickBot="1" x14ac:dyDescent="0.25">
      <c r="A49" s="15" t="s">
        <v>58</v>
      </c>
      <c r="B49" s="15" t="s">
        <v>0</v>
      </c>
      <c r="C49" s="16" t="s">
        <v>1</v>
      </c>
      <c r="D49" s="4"/>
      <c r="E49" s="53" t="s">
        <v>134</v>
      </c>
    </row>
    <row r="50" spans="1:5" x14ac:dyDescent="0.2">
      <c r="A50" s="17" t="s">
        <v>51</v>
      </c>
      <c r="B50" s="31" cm="1">
        <f t="array" ref="B50:C51">'[2]July2023 Pivot'!$B$165:$C$166</f>
        <v>3596232</v>
      </c>
      <c r="C50" s="32">
        <v>325</v>
      </c>
    </row>
    <row r="51" spans="1:5" ht="12" customHeight="1" x14ac:dyDescent="0.2">
      <c r="A51" s="7" t="s">
        <v>52</v>
      </c>
      <c r="B51" s="25">
        <v>1381216</v>
      </c>
      <c r="C51" s="26">
        <v>274</v>
      </c>
    </row>
    <row r="52" spans="1:5" x14ac:dyDescent="0.2">
      <c r="A52" s="7" t="s">
        <v>55</v>
      </c>
      <c r="B52" s="25" cm="1">
        <f t="array" ref="B52:C52">'[2]July2023 Pivot'!$B$194:$C$194</f>
        <v>230824</v>
      </c>
      <c r="C52" s="26">
        <v>14</v>
      </c>
    </row>
    <row r="53" spans="1:5" x14ac:dyDescent="0.2">
      <c r="A53" s="7" t="s">
        <v>56</v>
      </c>
      <c r="B53" s="25" cm="1">
        <f t="array" ref="B53:C54">'[2]July2023 Pivot'!$B$196:$C$197</f>
        <v>14388</v>
      </c>
      <c r="C53" s="26">
        <v>8</v>
      </c>
    </row>
    <row r="54" spans="1:5" x14ac:dyDescent="0.2">
      <c r="A54" s="8" t="s">
        <v>57</v>
      </c>
      <c r="B54" s="27">
        <v>574</v>
      </c>
      <c r="C54" s="28">
        <v>3</v>
      </c>
    </row>
    <row r="56" spans="1:5" x14ac:dyDescent="0.2">
      <c r="A56" s="81" t="s">
        <v>150</v>
      </c>
      <c r="B56" s="82"/>
      <c r="C56" s="83"/>
    </row>
    <row r="57" spans="1:5" x14ac:dyDescent="0.2">
      <c r="A57" s="84"/>
      <c r="B57" s="85"/>
      <c r="C57" s="86"/>
    </row>
    <row r="58" spans="1:5" x14ac:dyDescent="0.2">
      <c r="A58" s="84"/>
      <c r="B58" s="85"/>
      <c r="C58" s="86"/>
    </row>
    <row r="59" spans="1:5" x14ac:dyDescent="0.2">
      <c r="A59" s="84"/>
      <c r="B59" s="85"/>
      <c r="C59" s="86"/>
    </row>
    <row r="60" spans="1:5" x14ac:dyDescent="0.2">
      <c r="A60" s="84"/>
      <c r="B60" s="85"/>
      <c r="C60" s="86"/>
    </row>
    <row r="61" spans="1:5" x14ac:dyDescent="0.2">
      <c r="A61" s="84"/>
      <c r="B61" s="85"/>
      <c r="C61" s="86"/>
    </row>
    <row r="62" spans="1:5" x14ac:dyDescent="0.2">
      <c r="A62" s="84"/>
      <c r="B62" s="85"/>
      <c r="C62" s="86"/>
    </row>
    <row r="63" spans="1:5" x14ac:dyDescent="0.2">
      <c r="A63" s="84"/>
      <c r="B63" s="85"/>
      <c r="C63" s="86"/>
    </row>
    <row r="64" spans="1:5" x14ac:dyDescent="0.2">
      <c r="A64" s="84"/>
      <c r="B64" s="85"/>
      <c r="C64" s="86"/>
    </row>
    <row r="65" spans="1:3" x14ac:dyDescent="0.2">
      <c r="A65" s="84"/>
      <c r="B65" s="85"/>
      <c r="C65" s="86"/>
    </row>
    <row r="66" spans="1:3" x14ac:dyDescent="0.2">
      <c r="A66" s="84"/>
      <c r="B66" s="85"/>
      <c r="C66" s="86"/>
    </row>
    <row r="67" spans="1:3" x14ac:dyDescent="0.2">
      <c r="A67" s="87"/>
      <c r="B67" s="88"/>
      <c r="C67" s="89"/>
    </row>
  </sheetData>
  <mergeCells count="4">
    <mergeCell ref="A1:G1"/>
    <mergeCell ref="A56:C67"/>
    <mergeCell ref="A48:C48"/>
    <mergeCell ref="A34:C3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Q54"/>
  <sheetViews>
    <sheetView zoomScaleNormal="100" workbookViewId="0">
      <selection activeCell="T55" sqref="T55"/>
    </sheetView>
  </sheetViews>
  <sheetFormatPr defaultColWidth="5.28515625" defaultRowHeight="15" x14ac:dyDescent="0.25"/>
  <cols>
    <col min="1" max="1" width="23.42578125" style="9" customWidth="1"/>
    <col min="2" max="5" width="6.5703125" style="9" customWidth="1"/>
    <col min="6" max="6" width="2.7109375" style="9" customWidth="1"/>
    <col min="7" max="7" width="18.5703125" style="9" customWidth="1"/>
    <col min="8" max="11" width="6.5703125" style="9" customWidth="1"/>
    <col min="12" max="16384" width="5.28515625" style="6"/>
  </cols>
  <sheetData>
    <row r="1" spans="1:11" ht="35.25" customHeight="1" x14ac:dyDescent="0.25">
      <c r="A1" s="79" t="s">
        <v>118</v>
      </c>
      <c r="B1" s="79"/>
      <c r="C1" s="79"/>
      <c r="D1" s="79"/>
      <c r="E1" s="79"/>
      <c r="F1" s="79"/>
      <c r="G1" s="79"/>
      <c r="H1" s="79"/>
      <c r="I1" s="79"/>
      <c r="J1" s="79"/>
      <c r="K1" s="79"/>
    </row>
    <row r="2" spans="1:11" ht="15.75" x14ac:dyDescent="0.25">
      <c r="A2" s="23" t="s">
        <v>125</v>
      </c>
      <c r="B2" s="43" t="s">
        <v>104</v>
      </c>
      <c r="C2" s="43" t="s">
        <v>105</v>
      </c>
      <c r="D2" s="44" t="s">
        <v>106</v>
      </c>
      <c r="E2" s="45" t="s">
        <v>107</v>
      </c>
      <c r="F2" s="92"/>
      <c r="G2" s="23" t="s">
        <v>126</v>
      </c>
      <c r="H2" s="46" t="s">
        <v>104</v>
      </c>
      <c r="I2" s="46" t="s">
        <v>105</v>
      </c>
      <c r="J2" s="47" t="s">
        <v>106</v>
      </c>
      <c r="K2" s="48" t="s">
        <v>107</v>
      </c>
    </row>
    <row r="3" spans="1:11" x14ac:dyDescent="0.25">
      <c r="A3" s="7" t="s">
        <v>4</v>
      </c>
      <c r="B3" s="61" cm="1">
        <f t="array" ref="B3:C4">'[2]July2023 Pivot'!$F$29:$G$30</f>
        <v>879</v>
      </c>
      <c r="C3" s="61">
        <v>2053</v>
      </c>
      <c r="D3" s="61"/>
      <c r="E3" s="62">
        <v>871</v>
      </c>
      <c r="F3" s="93"/>
      <c r="G3" s="7" t="s">
        <v>63</v>
      </c>
      <c r="H3" s="61" cm="1">
        <f t="array" ref="H3:K6">'[2]July2023 Pivot'!$F$5:$I$8</f>
        <v>69</v>
      </c>
      <c r="I3" s="61">
        <v>732</v>
      </c>
      <c r="J3" s="61">
        <v>6983</v>
      </c>
      <c r="K3" s="62">
        <v>931</v>
      </c>
    </row>
    <row r="4" spans="1:11" x14ac:dyDescent="0.25">
      <c r="A4" s="7" t="s">
        <v>5</v>
      </c>
      <c r="B4" s="61">
        <v>1052</v>
      </c>
      <c r="C4" s="61">
        <v>4354</v>
      </c>
      <c r="D4" s="61"/>
      <c r="E4" s="62">
        <v>171</v>
      </c>
      <c r="F4" s="93"/>
      <c r="G4" s="7" t="s">
        <v>60</v>
      </c>
      <c r="H4" s="61">
        <v>15628</v>
      </c>
      <c r="I4" s="61">
        <v>170</v>
      </c>
      <c r="J4" s="61">
        <v>52187</v>
      </c>
      <c r="K4" s="62">
        <v>2483</v>
      </c>
    </row>
    <row r="5" spans="1:11" x14ac:dyDescent="0.25">
      <c r="A5" s="7" t="s">
        <v>137</v>
      </c>
      <c r="B5" s="61"/>
      <c r="C5" s="61"/>
      <c r="D5" s="61"/>
      <c r="E5" s="62">
        <v>1</v>
      </c>
      <c r="F5" s="93"/>
      <c r="G5" s="7" t="s">
        <v>64</v>
      </c>
      <c r="H5" s="61">
        <v>798</v>
      </c>
      <c r="I5" s="61">
        <v>163</v>
      </c>
      <c r="J5" s="61">
        <v>17442</v>
      </c>
      <c r="K5" s="62">
        <v>2459</v>
      </c>
    </row>
    <row r="6" spans="1:11" x14ac:dyDescent="0.25">
      <c r="A6" s="7" t="s">
        <v>152</v>
      </c>
      <c r="B6" s="61"/>
      <c r="C6" s="61"/>
      <c r="D6" s="61"/>
      <c r="E6" s="62">
        <v>4</v>
      </c>
      <c r="F6" s="93"/>
      <c r="G6" s="7" t="s">
        <v>65</v>
      </c>
      <c r="H6" s="61">
        <v>91</v>
      </c>
      <c r="I6" s="61">
        <v>134</v>
      </c>
      <c r="J6" s="61">
        <v>8535</v>
      </c>
      <c r="K6" s="62">
        <v>478</v>
      </c>
    </row>
    <row r="7" spans="1:11" x14ac:dyDescent="0.25">
      <c r="A7" s="7" t="s">
        <v>7</v>
      </c>
      <c r="B7" s="61" cm="1">
        <f t="array" ref="B7:C8">'[2]July2023 Pivot'!$F$66:$G$67</f>
        <v>79</v>
      </c>
      <c r="C7" s="61">
        <v>237</v>
      </c>
      <c r="D7" s="61"/>
      <c r="E7" s="62">
        <v>83</v>
      </c>
      <c r="F7" s="93"/>
      <c r="G7" s="7" t="s">
        <v>66</v>
      </c>
      <c r="H7" s="61"/>
      <c r="I7" s="61">
        <v>23</v>
      </c>
      <c r="J7" s="61"/>
      <c r="K7" s="62">
        <v>652</v>
      </c>
    </row>
    <row r="8" spans="1:11" x14ac:dyDescent="0.25">
      <c r="A8" s="7" t="s">
        <v>110</v>
      </c>
      <c r="B8" s="61">
        <v>116</v>
      </c>
      <c r="C8" s="61">
        <v>297</v>
      </c>
      <c r="D8" s="61"/>
      <c r="E8" s="62">
        <v>14</v>
      </c>
      <c r="F8" s="93"/>
      <c r="G8" s="7" t="s">
        <v>67</v>
      </c>
      <c r="H8" s="61">
        <v>20632</v>
      </c>
      <c r="I8" s="61">
        <v>9</v>
      </c>
      <c r="J8" s="61">
        <v>4600</v>
      </c>
      <c r="K8" s="62">
        <v>5538</v>
      </c>
    </row>
    <row r="9" spans="1:11" x14ac:dyDescent="0.25">
      <c r="A9" s="7" t="s">
        <v>101</v>
      </c>
      <c r="B9" s="61">
        <v>5</v>
      </c>
      <c r="C9" s="61">
        <v>1</v>
      </c>
      <c r="D9" s="61"/>
      <c r="E9" s="62"/>
      <c r="F9" s="93"/>
      <c r="G9" s="7" t="s">
        <v>68</v>
      </c>
      <c r="H9" s="61">
        <v>1745</v>
      </c>
      <c r="I9" s="61">
        <v>3</v>
      </c>
      <c r="J9" s="61"/>
      <c r="K9" s="62">
        <v>44</v>
      </c>
    </row>
    <row r="10" spans="1:11" x14ac:dyDescent="0.25">
      <c r="A10" s="7" t="s">
        <v>9</v>
      </c>
      <c r="B10" s="61">
        <v>1</v>
      </c>
      <c r="C10" s="61"/>
      <c r="D10" s="61"/>
      <c r="E10" s="62"/>
      <c r="F10" s="93"/>
      <c r="G10" s="7" t="s">
        <v>69</v>
      </c>
      <c r="H10" s="61" cm="1">
        <f t="array" ref="H10:I10">'[2]July2023 Pivot'!$F$21:$G$21</f>
        <v>73787</v>
      </c>
      <c r="I10" s="61">
        <v>198</v>
      </c>
      <c r="J10" s="61"/>
      <c r="K10" s="62">
        <v>2177</v>
      </c>
    </row>
    <row r="11" spans="1:11" x14ac:dyDescent="0.25">
      <c r="A11" s="7" t="s">
        <v>10</v>
      </c>
      <c r="B11" s="61"/>
      <c r="C11" s="61">
        <v>1</v>
      </c>
      <c r="D11" s="61"/>
      <c r="E11" s="62"/>
      <c r="F11" s="93"/>
      <c r="G11" s="7" t="s">
        <v>70</v>
      </c>
      <c r="H11" s="61"/>
      <c r="I11" s="61"/>
      <c r="J11" s="61">
        <v>95</v>
      </c>
      <c r="K11" s="62">
        <v>276</v>
      </c>
    </row>
    <row r="12" spans="1:11" x14ac:dyDescent="0.25">
      <c r="A12" s="7" t="s">
        <v>11</v>
      </c>
      <c r="B12" s="61">
        <v>35</v>
      </c>
      <c r="C12" s="61">
        <v>21</v>
      </c>
      <c r="D12" s="61"/>
      <c r="E12" s="62"/>
      <c r="F12" s="93"/>
      <c r="G12" s="7" t="s">
        <v>71</v>
      </c>
      <c r="H12" s="61">
        <v>863</v>
      </c>
      <c r="I12" s="61">
        <v>864</v>
      </c>
      <c r="J12" s="61">
        <v>1</v>
      </c>
      <c r="K12" s="62">
        <v>29</v>
      </c>
    </row>
    <row r="13" spans="1:11" x14ac:dyDescent="0.25">
      <c r="A13" s="7" t="s">
        <v>12</v>
      </c>
      <c r="B13" s="61"/>
      <c r="C13" s="61">
        <v>3</v>
      </c>
      <c r="D13" s="61"/>
      <c r="E13" s="62">
        <v>1</v>
      </c>
      <c r="F13" s="93"/>
      <c r="G13" s="7" t="s">
        <v>72</v>
      </c>
      <c r="H13" s="61">
        <v>3790</v>
      </c>
      <c r="I13" s="61"/>
      <c r="J13" s="61">
        <v>11</v>
      </c>
      <c r="K13" s="62">
        <v>422</v>
      </c>
    </row>
    <row r="14" spans="1:11" x14ac:dyDescent="0.25">
      <c r="A14" s="7" t="s">
        <v>13</v>
      </c>
      <c r="B14" s="61"/>
      <c r="C14" s="61">
        <v>3</v>
      </c>
      <c r="D14" s="61"/>
      <c r="E14" s="62"/>
      <c r="F14" s="93"/>
      <c r="G14" s="7" t="s">
        <v>73</v>
      </c>
      <c r="H14" s="61">
        <v>510</v>
      </c>
      <c r="I14" s="61"/>
      <c r="J14" s="61"/>
      <c r="K14" s="62">
        <v>157</v>
      </c>
    </row>
    <row r="15" spans="1:11" x14ac:dyDescent="0.25">
      <c r="A15" s="7" t="s">
        <v>14</v>
      </c>
      <c r="B15" s="61"/>
      <c r="C15" s="61">
        <v>1</v>
      </c>
      <c r="D15" s="61"/>
      <c r="E15" s="62"/>
      <c r="F15" s="93"/>
      <c r="G15" s="7" t="s">
        <v>143</v>
      </c>
      <c r="H15" s="61" cm="1">
        <f t="array" ref="H15:K16">'[2]July2023 Pivot'!$F$32:$I$33</f>
        <v>2394</v>
      </c>
      <c r="I15" s="61">
        <v>7</v>
      </c>
      <c r="J15" s="61">
        <v>4</v>
      </c>
      <c r="K15" s="62">
        <v>101</v>
      </c>
    </row>
    <row r="16" spans="1:11" ht="15" customHeight="1" x14ac:dyDescent="0.25">
      <c r="A16" s="7" t="s">
        <v>142</v>
      </c>
      <c r="B16" s="61"/>
      <c r="C16" s="61">
        <v>1</v>
      </c>
      <c r="D16" s="61"/>
      <c r="E16" s="62"/>
      <c r="F16" s="93"/>
      <c r="G16" s="24" t="s">
        <v>111</v>
      </c>
      <c r="H16" s="61">
        <v>43</v>
      </c>
      <c r="I16" s="61">
        <v>58</v>
      </c>
      <c r="J16" s="61">
        <v>284</v>
      </c>
      <c r="K16" s="62">
        <v>3</v>
      </c>
    </row>
    <row r="17" spans="1:11" ht="15" customHeight="1" x14ac:dyDescent="0.25">
      <c r="A17" s="7" t="s">
        <v>15</v>
      </c>
      <c r="B17" s="61" cm="1">
        <f t="array" ref="B17:E19">'[2]July2023 Pivot'!$F$143:$I$145</f>
        <v>325010</v>
      </c>
      <c r="C17" s="61">
        <v>1676</v>
      </c>
      <c r="D17" s="61">
        <v>10299</v>
      </c>
      <c r="E17" s="62">
        <v>24291</v>
      </c>
      <c r="F17" s="93"/>
      <c r="G17" s="7" t="s">
        <v>112</v>
      </c>
      <c r="H17" s="61"/>
      <c r="I17" s="61">
        <v>3</v>
      </c>
      <c r="J17" s="61">
        <v>10</v>
      </c>
      <c r="K17" s="62"/>
    </row>
    <row r="18" spans="1:11" x14ac:dyDescent="0.25">
      <c r="A18" s="7" t="s">
        <v>16</v>
      </c>
      <c r="B18" s="61">
        <v>12230</v>
      </c>
      <c r="C18" s="61">
        <v>37775</v>
      </c>
      <c r="D18" s="61">
        <v>77867</v>
      </c>
      <c r="E18" s="62">
        <v>17722</v>
      </c>
      <c r="F18" s="93"/>
      <c r="G18" s="7" t="s">
        <v>76</v>
      </c>
      <c r="H18" s="61"/>
      <c r="I18" s="61"/>
      <c r="J18" s="61">
        <v>10</v>
      </c>
      <c r="K18" s="62"/>
    </row>
    <row r="19" spans="1:11" x14ac:dyDescent="0.25">
      <c r="A19" s="7" t="s">
        <v>17</v>
      </c>
      <c r="B19" s="61">
        <v>2526</v>
      </c>
      <c r="C19" s="61">
        <v>14637</v>
      </c>
      <c r="D19" s="61">
        <v>15803</v>
      </c>
      <c r="E19" s="62">
        <v>1433</v>
      </c>
      <c r="F19" s="93"/>
      <c r="G19" s="7" t="s">
        <v>78</v>
      </c>
      <c r="H19" s="61"/>
      <c r="I19" s="61">
        <v>4</v>
      </c>
      <c r="J19" s="61"/>
      <c r="K19" s="62"/>
    </row>
    <row r="20" spans="1:11" x14ac:dyDescent="0.25">
      <c r="A20" s="7" t="s">
        <v>18</v>
      </c>
      <c r="B20" s="61">
        <v>45</v>
      </c>
      <c r="C20" s="61">
        <v>582</v>
      </c>
      <c r="D20" s="61"/>
      <c r="E20" s="62">
        <v>46</v>
      </c>
      <c r="F20" s="93"/>
      <c r="G20" s="7" t="s">
        <v>113</v>
      </c>
      <c r="H20" s="61" cm="1">
        <f t="array" ref="H20:K20">'[2]July2023 Pivot'!$F$41:$I$41</f>
        <v>299</v>
      </c>
      <c r="I20" s="61">
        <v>12</v>
      </c>
      <c r="J20" s="61">
        <v>8</v>
      </c>
      <c r="K20" s="62">
        <v>79</v>
      </c>
    </row>
    <row r="21" spans="1:11" x14ac:dyDescent="0.25">
      <c r="A21" s="7" t="s">
        <v>19</v>
      </c>
      <c r="B21" s="61" cm="1">
        <f t="array" ref="B21:C22">'[2]July2023 Pivot'!$F$170:$G$171</f>
        <v>160</v>
      </c>
      <c r="C21" s="61">
        <v>128</v>
      </c>
      <c r="D21" s="61"/>
      <c r="E21" s="62">
        <v>74</v>
      </c>
      <c r="F21" s="93"/>
      <c r="G21" s="7" t="s">
        <v>114</v>
      </c>
      <c r="H21" s="61">
        <v>2</v>
      </c>
      <c r="I21" s="61"/>
      <c r="J21" s="61">
        <v>12</v>
      </c>
      <c r="K21" s="62">
        <v>2</v>
      </c>
    </row>
    <row r="22" spans="1:11" ht="15" customHeight="1" x14ac:dyDescent="0.25">
      <c r="A22" s="7" t="s">
        <v>20</v>
      </c>
      <c r="B22" s="61">
        <v>198</v>
      </c>
      <c r="C22" s="61">
        <v>255</v>
      </c>
      <c r="D22" s="61"/>
      <c r="E22" s="62">
        <v>22</v>
      </c>
      <c r="F22" s="93"/>
      <c r="G22" s="7" t="s">
        <v>115</v>
      </c>
      <c r="H22" s="61" cm="1">
        <f t="array" ref="H22:K23">'[2]July2023 Pivot'!$F$44:$I$45</f>
        <v>26069</v>
      </c>
      <c r="I22" s="61">
        <v>130</v>
      </c>
      <c r="J22" s="61">
        <v>3135</v>
      </c>
      <c r="K22" s="62">
        <v>544</v>
      </c>
    </row>
    <row r="23" spans="1:11" x14ac:dyDescent="0.25">
      <c r="A23" s="7" t="s">
        <v>23</v>
      </c>
      <c r="B23" s="61" cm="1">
        <f t="array" ref="B23:C24">'[2]July2023 Pivot'!$F$179:$G$180</f>
        <v>421</v>
      </c>
      <c r="C23" s="61">
        <v>970</v>
      </c>
      <c r="D23" s="61"/>
      <c r="E23" s="62" cm="1">
        <f t="array" ref="E23:E24">'[2]July2023 Pivot'!$I$179:$I$180</f>
        <v>207</v>
      </c>
      <c r="F23" s="93"/>
      <c r="G23" s="7" t="s">
        <v>116</v>
      </c>
      <c r="H23" s="61">
        <v>158</v>
      </c>
      <c r="I23" s="61">
        <v>536</v>
      </c>
      <c r="J23" s="61">
        <v>992</v>
      </c>
      <c r="K23" s="62">
        <v>25</v>
      </c>
    </row>
    <row r="24" spans="1:11" x14ac:dyDescent="0.25">
      <c r="A24" s="7" t="s">
        <v>24</v>
      </c>
      <c r="B24" s="61">
        <v>1114</v>
      </c>
      <c r="C24" s="61">
        <v>9237</v>
      </c>
      <c r="D24" s="61"/>
      <c r="E24" s="62">
        <v>417</v>
      </c>
      <c r="F24" s="93"/>
      <c r="G24" s="7" t="s">
        <v>154</v>
      </c>
      <c r="H24" s="61">
        <v>90</v>
      </c>
      <c r="I24" s="61">
        <v>108</v>
      </c>
      <c r="J24" s="61">
        <v>1</v>
      </c>
      <c r="K24" s="62"/>
    </row>
    <row r="25" spans="1:11" x14ac:dyDescent="0.25">
      <c r="A25" s="7" t="s">
        <v>26</v>
      </c>
      <c r="B25" s="61" cm="1">
        <f t="array" ref="B25:C26">'[2]July2023 Pivot'!$F$199:$G$200</f>
        <v>802</v>
      </c>
      <c r="C25" s="61">
        <v>376</v>
      </c>
      <c r="D25" s="61"/>
      <c r="E25" s="62" cm="1">
        <f t="array" ref="E25:E26">'[2]July2023 Pivot'!$I$199:$I$200</f>
        <v>409</v>
      </c>
      <c r="F25" s="93"/>
      <c r="G25" s="7" t="s">
        <v>83</v>
      </c>
      <c r="H25" s="61" cm="1">
        <f t="array" ref="H25:K28">'[2]July2023 Pivot'!$F$48:$I$51</f>
        <v>675</v>
      </c>
      <c r="I25" s="61">
        <v>20</v>
      </c>
      <c r="J25" s="61">
        <v>27</v>
      </c>
      <c r="K25" s="62">
        <v>85</v>
      </c>
    </row>
    <row r="26" spans="1:11" x14ac:dyDescent="0.25">
      <c r="A26" s="7" t="s">
        <v>27</v>
      </c>
      <c r="B26" s="61">
        <v>390</v>
      </c>
      <c r="C26" s="61">
        <v>1564</v>
      </c>
      <c r="D26" s="61"/>
      <c r="E26" s="62">
        <v>94</v>
      </c>
      <c r="F26" s="93"/>
      <c r="G26" s="7" t="s">
        <v>84</v>
      </c>
      <c r="H26" s="61">
        <v>283</v>
      </c>
      <c r="I26" s="61">
        <v>1</v>
      </c>
      <c r="J26" s="61">
        <v>7</v>
      </c>
      <c r="K26" s="62">
        <v>0</v>
      </c>
    </row>
    <row r="27" spans="1:11" x14ac:dyDescent="0.25">
      <c r="A27" s="7" t="s">
        <v>28</v>
      </c>
      <c r="B27" s="61"/>
      <c r="C27" s="61">
        <v>2</v>
      </c>
      <c r="D27" s="61"/>
      <c r="E27" s="62"/>
      <c r="F27" s="93"/>
      <c r="G27" s="7" t="s">
        <v>85</v>
      </c>
      <c r="H27" s="61">
        <v>21</v>
      </c>
      <c r="I27" s="61">
        <v>210</v>
      </c>
      <c r="J27" s="61">
        <v>5781</v>
      </c>
      <c r="K27" s="62">
        <v>637</v>
      </c>
    </row>
    <row r="28" spans="1:11" x14ac:dyDescent="0.25">
      <c r="A28" s="7" t="s">
        <v>29</v>
      </c>
      <c r="B28" s="61">
        <v>113</v>
      </c>
      <c r="C28" s="61">
        <v>208</v>
      </c>
      <c r="D28" s="61"/>
      <c r="E28" s="62">
        <v>4</v>
      </c>
      <c r="F28" s="93"/>
      <c r="G28" s="7" t="s">
        <v>86</v>
      </c>
      <c r="H28" s="61">
        <v>1960</v>
      </c>
      <c r="I28" s="61">
        <v>252</v>
      </c>
      <c r="J28" s="61">
        <v>4606</v>
      </c>
      <c r="K28" s="62">
        <v>1254</v>
      </c>
    </row>
    <row r="29" spans="1:11" x14ac:dyDescent="0.25">
      <c r="A29" s="8" t="s">
        <v>109</v>
      </c>
      <c r="B29" s="63">
        <v>118</v>
      </c>
      <c r="C29" s="63">
        <v>25</v>
      </c>
      <c r="D29" s="63"/>
      <c r="E29" s="64">
        <v>90</v>
      </c>
      <c r="F29" s="93"/>
      <c r="G29" s="7" t="s">
        <v>87</v>
      </c>
      <c r="H29" s="61"/>
      <c r="I29" s="61">
        <v>2</v>
      </c>
      <c r="J29" s="61">
        <v>1</v>
      </c>
      <c r="K29" s="62">
        <v>2</v>
      </c>
    </row>
    <row r="30" spans="1:11" x14ac:dyDescent="0.25">
      <c r="A30" s="91"/>
      <c r="B30" s="91"/>
      <c r="C30" s="91"/>
      <c r="D30" s="91"/>
      <c r="E30" s="91"/>
      <c r="F30" s="93"/>
      <c r="G30" s="7" t="s">
        <v>117</v>
      </c>
      <c r="H30" s="61"/>
      <c r="I30" s="61"/>
      <c r="J30" s="61">
        <v>1</v>
      </c>
      <c r="K30" s="62"/>
    </row>
    <row r="31" spans="1:11" ht="15.75" x14ac:dyDescent="0.25">
      <c r="A31" s="39" t="s">
        <v>133</v>
      </c>
      <c r="B31" s="50" t="s">
        <v>104</v>
      </c>
      <c r="C31" s="50" t="s">
        <v>105</v>
      </c>
      <c r="D31" s="51" t="s">
        <v>106</v>
      </c>
      <c r="E31" s="52" t="s">
        <v>107</v>
      </c>
      <c r="F31" s="93"/>
      <c r="G31" s="7" t="s">
        <v>89</v>
      </c>
      <c r="H31" s="61" cm="1">
        <f t="array" ref="H31:K31">'[2]July2023 Pivot'!$F$55:$I$55</f>
        <v>136</v>
      </c>
      <c r="I31" s="61">
        <v>86</v>
      </c>
      <c r="J31" s="61">
        <v>1429</v>
      </c>
      <c r="K31" s="62">
        <v>246</v>
      </c>
    </row>
    <row r="32" spans="1:11" x14ac:dyDescent="0.25">
      <c r="A32" s="17" t="s">
        <v>139</v>
      </c>
      <c r="B32" s="65"/>
      <c r="C32" s="65">
        <v>6</v>
      </c>
      <c r="D32" s="65">
        <v>694</v>
      </c>
      <c r="E32" s="66">
        <v>86</v>
      </c>
      <c r="F32" s="93"/>
      <c r="G32" s="7" t="s">
        <v>90</v>
      </c>
      <c r="H32" s="61">
        <v>465089</v>
      </c>
      <c r="I32" s="61"/>
      <c r="J32" s="61"/>
      <c r="K32" s="62">
        <v>685</v>
      </c>
    </row>
    <row r="33" spans="1:17" x14ac:dyDescent="0.25">
      <c r="A33" s="58" t="s">
        <v>140</v>
      </c>
      <c r="B33" s="67"/>
      <c r="C33" s="67"/>
      <c r="D33" s="67"/>
      <c r="E33" s="68">
        <v>1</v>
      </c>
      <c r="F33" s="93"/>
      <c r="G33" s="7" t="s">
        <v>91</v>
      </c>
      <c r="H33" s="61"/>
      <c r="I33" s="61">
        <v>58</v>
      </c>
      <c r="J33" s="61">
        <v>2850</v>
      </c>
      <c r="K33" s="62">
        <v>250</v>
      </c>
    </row>
    <row r="34" spans="1:17" x14ac:dyDescent="0.25">
      <c r="A34" s="58" t="s">
        <v>141</v>
      </c>
      <c r="B34" s="67"/>
      <c r="C34" s="67"/>
      <c r="D34" s="67">
        <v>6</v>
      </c>
      <c r="E34" s="68"/>
      <c r="F34" s="93"/>
      <c r="G34" s="7" t="s">
        <v>92</v>
      </c>
      <c r="H34" s="61" cm="1">
        <f t="array" ref="H34:K34">'[2]July2023 Pivot'!$F$153:$I$153</f>
        <v>465984</v>
      </c>
      <c r="I34" s="61">
        <v>5028</v>
      </c>
      <c r="J34" s="61">
        <v>41</v>
      </c>
      <c r="K34" s="62">
        <v>17991</v>
      </c>
    </row>
    <row r="35" spans="1:17" x14ac:dyDescent="0.25">
      <c r="A35" s="7" t="s">
        <v>34</v>
      </c>
      <c r="B35" s="61" cm="1">
        <f t="array" ref="B35:E35">'[2]July2023 Pivot'!$F$177:$I$177</f>
        <v>916</v>
      </c>
      <c r="C35" s="61">
        <v>64</v>
      </c>
      <c r="D35" s="61">
        <v>808</v>
      </c>
      <c r="E35" s="62">
        <v>230</v>
      </c>
      <c r="F35" s="93"/>
      <c r="G35" s="7" t="s">
        <v>130</v>
      </c>
      <c r="H35" s="61">
        <v>1</v>
      </c>
      <c r="I35" s="61">
        <v>0</v>
      </c>
      <c r="J35" s="61">
        <v>43</v>
      </c>
      <c r="K35" s="62">
        <v>0</v>
      </c>
    </row>
    <row r="36" spans="1:17" x14ac:dyDescent="0.25">
      <c r="A36" s="7" t="s">
        <v>35</v>
      </c>
      <c r="B36" s="61">
        <v>993</v>
      </c>
      <c r="C36" s="61">
        <v>29</v>
      </c>
      <c r="D36" s="61"/>
      <c r="E36" s="62">
        <v>30</v>
      </c>
      <c r="F36" s="93"/>
      <c r="G36" s="7" t="s">
        <v>131</v>
      </c>
      <c r="H36" s="61"/>
      <c r="I36" s="61">
        <v>41</v>
      </c>
      <c r="J36" s="61"/>
      <c r="K36" s="62">
        <v>1</v>
      </c>
    </row>
    <row r="37" spans="1:17" x14ac:dyDescent="0.25">
      <c r="A37" s="7" t="s">
        <v>36</v>
      </c>
      <c r="B37" s="61" cm="1">
        <f t="array" ref="B37:E37">'[2]July2023 Pivot'!$F$184:$I$184</f>
        <v>256</v>
      </c>
      <c r="C37" s="61">
        <v>375</v>
      </c>
      <c r="D37" s="61">
        <v>33</v>
      </c>
      <c r="E37" s="62">
        <v>129</v>
      </c>
      <c r="F37" s="93"/>
      <c r="G37" s="7" t="s">
        <v>93</v>
      </c>
      <c r="H37" s="61">
        <v>388</v>
      </c>
      <c r="I37" s="61">
        <v>166</v>
      </c>
      <c r="J37" s="61">
        <v>192</v>
      </c>
      <c r="K37" s="62">
        <v>878</v>
      </c>
    </row>
    <row r="38" spans="1:17" x14ac:dyDescent="0.25">
      <c r="A38" s="7" t="s">
        <v>37</v>
      </c>
      <c r="B38" s="61"/>
      <c r="C38" s="61">
        <v>113</v>
      </c>
      <c r="D38" s="61">
        <v>181244</v>
      </c>
      <c r="E38" s="62">
        <v>5</v>
      </c>
      <c r="F38" s="93"/>
      <c r="G38" s="7" t="s">
        <v>96</v>
      </c>
      <c r="H38" s="61" cm="1">
        <f t="array" ref="H38:K38">'[2]July2023 Pivot'!$F$161:$I$161</f>
        <v>25</v>
      </c>
      <c r="I38" s="61">
        <v>64</v>
      </c>
      <c r="J38" s="61">
        <v>26</v>
      </c>
      <c r="K38" s="62">
        <v>210</v>
      </c>
    </row>
    <row r="39" spans="1:17" x14ac:dyDescent="0.25">
      <c r="A39" s="7" t="s">
        <v>38</v>
      </c>
      <c r="B39" s="61"/>
      <c r="C39" s="61">
        <v>16395</v>
      </c>
      <c r="D39" s="61"/>
      <c r="E39" s="62">
        <v>24</v>
      </c>
      <c r="F39" s="93"/>
      <c r="G39" s="7" t="s">
        <v>94</v>
      </c>
      <c r="H39" s="61" cm="1">
        <f t="array" ref="H39:K39">'[2]July2023 Pivot'!$F$163:$I$163</f>
        <v>350</v>
      </c>
      <c r="I39" s="61">
        <v>40</v>
      </c>
      <c r="J39" s="61">
        <v>2676</v>
      </c>
      <c r="K39" s="62">
        <v>760</v>
      </c>
    </row>
    <row r="40" spans="1:17" x14ac:dyDescent="0.25">
      <c r="A40" s="7" t="s">
        <v>39</v>
      </c>
      <c r="B40" s="61"/>
      <c r="C40" s="61" cm="1">
        <f t="array" ref="C40:D41">'[2]July2023 Pivot'!$G$189:$H$190</f>
        <v>16</v>
      </c>
      <c r="D40" s="61">
        <v>125</v>
      </c>
      <c r="E40" s="62"/>
      <c r="F40" s="93"/>
      <c r="G40" s="7" t="s">
        <v>97</v>
      </c>
      <c r="H40" s="61">
        <v>2750</v>
      </c>
      <c r="I40" s="61"/>
      <c r="J40" s="61">
        <v>30</v>
      </c>
      <c r="K40" s="62">
        <v>101</v>
      </c>
    </row>
    <row r="41" spans="1:17" x14ac:dyDescent="0.25">
      <c r="A41" s="7" t="s">
        <v>40</v>
      </c>
      <c r="B41" s="61"/>
      <c r="C41" s="61">
        <v>365</v>
      </c>
      <c r="D41" s="61">
        <v>617</v>
      </c>
      <c r="E41" s="62">
        <v>2</v>
      </c>
      <c r="F41" s="93"/>
      <c r="G41" s="8" t="s">
        <v>95</v>
      </c>
      <c r="H41" s="63">
        <v>13636</v>
      </c>
      <c r="I41" s="63">
        <v>52</v>
      </c>
      <c r="J41" s="63">
        <v>5</v>
      </c>
      <c r="K41" s="64">
        <v>3057</v>
      </c>
      <c r="Q41" s="6" t="s">
        <v>144</v>
      </c>
    </row>
    <row r="42" spans="1:17" x14ac:dyDescent="0.25">
      <c r="A42" s="8" t="s">
        <v>41</v>
      </c>
      <c r="B42" s="63">
        <v>9</v>
      </c>
      <c r="C42" s="63">
        <v>2755</v>
      </c>
      <c r="D42" s="63"/>
      <c r="E42" s="64">
        <v>486</v>
      </c>
      <c r="F42" s="93"/>
    </row>
    <row r="43" spans="1:17" x14ac:dyDescent="0.25">
      <c r="A43" s="91"/>
      <c r="B43" s="91"/>
      <c r="C43" s="91"/>
      <c r="D43" s="91"/>
      <c r="E43" s="91"/>
      <c r="F43" s="93"/>
      <c r="G43" s="94" t="s">
        <v>149</v>
      </c>
      <c r="H43" s="95"/>
      <c r="I43" s="95"/>
      <c r="J43" s="95"/>
      <c r="K43" s="96"/>
    </row>
    <row r="44" spans="1:17" ht="15.75" x14ac:dyDescent="0.25">
      <c r="A44" s="49" t="s">
        <v>128</v>
      </c>
      <c r="B44" s="36" t="s">
        <v>104</v>
      </c>
      <c r="C44" s="36" t="s">
        <v>105</v>
      </c>
      <c r="D44" s="37" t="s">
        <v>106</v>
      </c>
      <c r="E44" s="38" t="s">
        <v>107</v>
      </c>
      <c r="F44" s="93"/>
      <c r="G44" s="97"/>
      <c r="H44" s="98"/>
      <c r="I44" s="98"/>
      <c r="J44" s="98"/>
      <c r="K44" s="99"/>
    </row>
    <row r="45" spans="1:17" ht="15" customHeight="1" x14ac:dyDescent="0.25">
      <c r="A45" s="40" t="s">
        <v>51</v>
      </c>
      <c r="B45" s="65" cm="1">
        <f t="array" ref="B45:E46">'[2]July2023 Pivot'!$F$165:$I$166</f>
        <v>108183</v>
      </c>
      <c r="C45" s="65">
        <v>41316</v>
      </c>
      <c r="D45" s="65">
        <v>45360</v>
      </c>
      <c r="E45" s="66">
        <v>1892</v>
      </c>
      <c r="F45" s="93"/>
      <c r="G45" s="97"/>
      <c r="H45" s="98"/>
      <c r="I45" s="98"/>
      <c r="J45" s="98"/>
      <c r="K45" s="99"/>
    </row>
    <row r="46" spans="1:17" x14ac:dyDescent="0.25">
      <c r="A46" s="41" t="s">
        <v>52</v>
      </c>
      <c r="B46" s="61">
        <v>30501</v>
      </c>
      <c r="C46" s="61">
        <v>51542</v>
      </c>
      <c r="D46" s="61">
        <v>26800</v>
      </c>
      <c r="E46" s="62">
        <v>1302</v>
      </c>
      <c r="F46" s="93"/>
      <c r="G46" s="97"/>
      <c r="H46" s="98"/>
      <c r="I46" s="98"/>
      <c r="J46" s="98"/>
      <c r="K46" s="99"/>
    </row>
    <row r="47" spans="1:17" x14ac:dyDescent="0.25">
      <c r="A47" s="41" t="s">
        <v>55</v>
      </c>
      <c r="B47" s="61"/>
      <c r="C47" s="61">
        <v>4758</v>
      </c>
      <c r="D47" s="61"/>
      <c r="E47" s="62">
        <v>18670</v>
      </c>
      <c r="F47" s="93"/>
      <c r="G47" s="97"/>
      <c r="H47" s="98"/>
      <c r="I47" s="98"/>
      <c r="J47" s="98"/>
      <c r="K47" s="99"/>
    </row>
    <row r="48" spans="1:17" x14ac:dyDescent="0.25">
      <c r="A48" s="41" t="s">
        <v>56</v>
      </c>
      <c r="B48" s="61"/>
      <c r="C48" s="61" cm="1">
        <f t="array" ref="C48:C49">'[2]July2023 Pivot'!$G$196:$G$197</f>
        <v>252</v>
      </c>
      <c r="D48" s="61"/>
      <c r="E48" s="62">
        <v>452</v>
      </c>
      <c r="F48" s="93"/>
      <c r="G48" s="97"/>
      <c r="H48" s="98"/>
      <c r="I48" s="98"/>
      <c r="J48" s="98"/>
      <c r="K48" s="99"/>
    </row>
    <row r="49" spans="1:11" x14ac:dyDescent="0.25">
      <c r="A49" s="42" t="s">
        <v>57</v>
      </c>
      <c r="B49" s="63"/>
      <c r="C49" s="63">
        <v>3</v>
      </c>
      <c r="D49" s="63"/>
      <c r="E49" s="64">
        <v>27</v>
      </c>
      <c r="F49" s="93"/>
      <c r="G49" s="97"/>
      <c r="H49" s="98"/>
      <c r="I49" s="98"/>
      <c r="J49" s="98"/>
      <c r="K49" s="99"/>
    </row>
    <row r="50" spans="1:11" x14ac:dyDescent="0.25">
      <c r="A50" s="91"/>
      <c r="B50" s="91"/>
      <c r="C50" s="91"/>
      <c r="D50" s="91"/>
      <c r="E50" s="91"/>
      <c r="F50" s="93"/>
      <c r="G50" s="97"/>
      <c r="H50" s="98"/>
      <c r="I50" s="98"/>
      <c r="J50" s="98"/>
      <c r="K50" s="99"/>
    </row>
    <row r="51" spans="1:11" ht="15.75" x14ac:dyDescent="0.25">
      <c r="A51" s="23" t="s">
        <v>127</v>
      </c>
      <c r="B51" s="46" t="s">
        <v>104</v>
      </c>
      <c r="C51" s="46" t="s">
        <v>105</v>
      </c>
      <c r="D51" s="47" t="s">
        <v>106</v>
      </c>
      <c r="E51" s="48" t="s">
        <v>107</v>
      </c>
      <c r="F51" s="93"/>
      <c r="G51" s="100"/>
      <c r="H51" s="101"/>
      <c r="I51" s="101"/>
      <c r="J51" s="101"/>
      <c r="K51" s="102"/>
    </row>
    <row r="52" spans="1:11" x14ac:dyDescent="0.25">
      <c r="A52" s="8" t="s">
        <v>100</v>
      </c>
      <c r="B52" s="63"/>
      <c r="C52" s="63">
        <v>306</v>
      </c>
      <c r="D52" s="63"/>
      <c r="E52" s="64">
        <v>6</v>
      </c>
    </row>
    <row r="53" spans="1:11" ht="15.75" thickBot="1" x14ac:dyDescent="0.3"/>
    <row r="54" spans="1:11" ht="15.75" thickBot="1" x14ac:dyDescent="0.3">
      <c r="A54" s="53" t="s">
        <v>134</v>
      </c>
    </row>
  </sheetData>
  <mergeCells count="6">
    <mergeCell ref="A1:K1"/>
    <mergeCell ref="A30:E30"/>
    <mergeCell ref="A43:E43"/>
    <mergeCell ref="A50:E50"/>
    <mergeCell ref="F2:F51"/>
    <mergeCell ref="G43:K5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>Australian Taxation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Engh, Janette</dc:creator>
  <cp:lastModifiedBy>Engh, Janette</cp:lastModifiedBy>
  <cp:lastPrinted>2023-02-01T03:27:52Z</cp:lastPrinted>
  <dcterms:created xsi:type="dcterms:W3CDTF">2022-06-17T04:19:37Z</dcterms:created>
  <dcterms:modified xsi:type="dcterms:W3CDTF">2023-10-12T06:32:42Z</dcterms:modified>
</cp:coreProperties>
</file>