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D7139BEF-92B3-474E-91D1-CFDAD42286D6}" xr6:coauthVersionLast="47" xr6:coauthVersionMax="47" xr10:uidLastSave="{00000000-0000-0000-0000-000000000000}"/>
  <bookViews>
    <workbookView xWindow="2660" yWindow="2660" windowWidth="19440" windowHeight="1546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3" i="7" l="1" a="1"/>
  <c r="H43" i="7" s="1"/>
  <c r="B20" i="7" a="1"/>
  <c r="B20" i="7" s="1"/>
  <c r="E18" i="7" a="1"/>
  <c r="E18" i="7" s="1"/>
  <c r="B18" i="7" a="1"/>
  <c r="B18" i="7" s="1"/>
  <c r="E40" i="7" a="1"/>
  <c r="E40" i="7" s="1"/>
  <c r="B40" i="7" a="1"/>
  <c r="B40" i="7" s="1"/>
  <c r="C30" i="7" a="1"/>
  <c r="C30" i="7" s="1"/>
  <c r="B16" i="7" a="1"/>
  <c r="B16" i="7" s="1"/>
  <c r="B27" i="7" a="1"/>
  <c r="B27" i="7" s="1"/>
  <c r="B14" i="7" a="1"/>
  <c r="B14" i="7" s="1"/>
  <c r="B37" i="7" a="1"/>
  <c r="B37" i="7" s="1"/>
  <c r="H40" i="7" a="1"/>
  <c r="H40" i="7" s="1"/>
  <c r="H41" i="7" a="1"/>
  <c r="H41" i="7" s="1"/>
  <c r="H39" i="7" a="1"/>
  <c r="H39" i="7" s="1"/>
  <c r="H37" i="7" a="1"/>
  <c r="H37" i="7" s="1"/>
  <c r="B10" i="7" a="1"/>
  <c r="B10" i="7" s="1"/>
  <c r="H33" i="7" a="1"/>
  <c r="H33" i="7" s="1"/>
  <c r="J23" i="7" a="1"/>
  <c r="J23" i="7" s="1"/>
  <c r="H23" i="7" a="1"/>
  <c r="H23" i="7" s="1"/>
  <c r="H20" i="7" a="1"/>
  <c r="H20" i="7" s="1"/>
  <c r="I7" i="7" a="1"/>
  <c r="I7" i="7" s="1"/>
  <c r="E3" i="7" a="1"/>
  <c r="E3" i="7" s="1"/>
  <c r="B3" i="7" a="1"/>
  <c r="B3" i="7" s="1"/>
  <c r="H3" i="7" a="1"/>
  <c r="H3" i="7" s="1"/>
  <c r="F13" i="6" a="1"/>
  <c r="F13" i="6" s="1"/>
  <c r="B26" i="6" a="1"/>
  <c r="B26" i="6" s="1"/>
  <c r="B24" i="6" a="1"/>
  <c r="B24" i="6" s="1"/>
  <c r="B48" i="6" a="1"/>
  <c r="B48" i="6" s="1"/>
  <c r="B47" i="6" a="1"/>
  <c r="B47" i="6" s="1"/>
  <c r="B40" i="6" a="1"/>
  <c r="B40" i="6" s="1"/>
  <c r="B38" i="6" a="1"/>
  <c r="B38" i="6" s="1"/>
  <c r="B37" i="6" a="1"/>
  <c r="B37" i="6" s="1"/>
  <c r="B22" i="6" a="1"/>
  <c r="B22" i="6" s="1"/>
  <c r="B35" i="6" a="1"/>
  <c r="B35" i="6" s="1"/>
  <c r="B20" i="6" a="1"/>
  <c r="B20" i="6" s="1"/>
  <c r="F44" i="6" a="1"/>
  <c r="F44" i="6" s="1"/>
  <c r="B45" i="6" a="1"/>
  <c r="B45" i="6" s="1"/>
  <c r="F42" i="6" a="1"/>
  <c r="F42" i="6" s="1"/>
  <c r="F41" i="6" a="1"/>
  <c r="F41" i="6" s="1"/>
  <c r="F40" i="6" a="1"/>
  <c r="F40" i="6" s="1"/>
  <c r="F39" i="6" a="1"/>
  <c r="F39" i="6" s="1"/>
  <c r="F38" i="6" a="1"/>
  <c r="F38" i="6" s="1"/>
  <c r="F36" i="6" a="1"/>
  <c r="F36" i="6" s="1"/>
  <c r="F49" i="6" a="1"/>
  <c r="F49" i="6" s="1"/>
  <c r="B19" i="6" a="1"/>
  <c r="B19" i="6" s="1"/>
  <c r="B16" i="6" a="1"/>
  <c r="B16" i="6" s="1"/>
  <c r="B15" i="6" a="1"/>
  <c r="B15" i="6" s="1"/>
  <c r="B32" i="6" a="1"/>
  <c r="B32" i="6" s="1"/>
  <c r="B13" i="6" l="1" a="1"/>
  <c r="B13" i="6" s="1"/>
  <c r="B11" i="6" a="1"/>
  <c r="B11" i="6" s="1"/>
  <c r="B9" i="6" a="1"/>
  <c r="B9" i="6" s="1"/>
  <c r="B7" i="6" a="1"/>
  <c r="B7" i="6" s="1"/>
  <c r="F35" i="6" a="1"/>
  <c r="F35" i="6" s="1"/>
  <c r="F27" i="6" a="1"/>
  <c r="F27" i="6" s="1"/>
  <c r="F23" i="6" l="1" a="1"/>
  <c r="F23" i="6" s="1"/>
  <c r="F21" i="6" a="1"/>
  <c r="F21" i="6" s="1"/>
  <c r="F15" i="6" a="1"/>
  <c r="F15" i="6" s="1"/>
  <c r="B4" i="6" a="1"/>
  <c r="B4" i="6" s="1"/>
  <c r="F11" i="6" a="1"/>
  <c r="F11" i="6" s="1"/>
  <c r="F10" i="6" a="1"/>
  <c r="F10" i="6" s="1"/>
  <c r="F9" i="6" a="1"/>
  <c r="F9" i="6" s="1"/>
  <c r="B3" i="6" a="1"/>
  <c r="B3" i="6" s="1"/>
  <c r="F48" i="6" a="1"/>
  <c r="F48" i="6" s="1"/>
  <c r="F7" i="6" a="1"/>
  <c r="F7" i="6" s="1"/>
  <c r="F3" i="6" a="1"/>
  <c r="F3" i="6" s="1"/>
  <c r="H28" i="5" a="1"/>
  <c r="H28" i="5" s="1"/>
  <c r="F28" i="5" a="1"/>
  <c r="F28" i="5" s="1"/>
  <c r="F17" i="5" a="1"/>
  <c r="F17" i="5" s="1"/>
  <c r="G16" i="5" a="1"/>
  <c r="G16" i="5" s="1"/>
  <c r="G13" i="5" a="1"/>
  <c r="G13" i="5" s="1"/>
  <c r="G11" i="5" a="1"/>
  <c r="G11" i="5" s="1"/>
  <c r="B26" i="5" l="1" a="1"/>
  <c r="B26" i="5" s="1"/>
  <c r="B24" i="5" a="1"/>
  <c r="B24" i="5" s="1"/>
  <c r="B22" i="5" a="1"/>
  <c r="B22" i="5" s="1"/>
  <c r="B30" i="5" a="1"/>
  <c r="B30" i="5" s="1"/>
  <c r="B19" i="5" a="1"/>
  <c r="B19" i="5" s="1"/>
  <c r="B18" i="5" a="1"/>
  <c r="B18" i="5" s="1"/>
  <c r="B17" i="5" a="1"/>
  <c r="B17" i="5" s="1"/>
  <c r="B16" i="5" a="1"/>
  <c r="B16" i="5" s="1"/>
  <c r="B15" i="5" a="1"/>
  <c r="B15" i="5" s="1"/>
  <c r="B14" i="5" a="1"/>
  <c r="B14" i="5" s="1"/>
  <c r="B13" i="5" a="1"/>
  <c r="B13" i="5" s="1"/>
  <c r="B9" i="5" a="1"/>
  <c r="B9" i="5" s="1"/>
  <c r="B7" i="5" a="1"/>
  <c r="B7" i="5" s="1"/>
  <c r="B3" i="5" a="1"/>
  <c r="B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<sst xmlns="http://schemas.openxmlformats.org/spreadsheetml/2006/main" count="296" uniqueCount="157">
  <si>
    <t>Count</t>
  </si>
  <si>
    <t># DSPs</t>
  </si>
  <si>
    <t>cgnft submit</t>
  </si>
  <si>
    <t>ctr lodge</t>
  </si>
  <si>
    <t>ctr prelodge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</si>
  <si>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</si>
  <si>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</si>
  <si>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</si>
  <si>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</si>
  <si>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</si>
  <si>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</si>
  <si>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</si>
  <si>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</si>
  <si>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</si>
  <si>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</si>
  <si>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</si>
  <si>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</si>
  <si>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</si>
  <si>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</si>
  <si>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</si>
  <si>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</si>
  <si>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</si>
  <si>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</si>
  <si>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</si>
  <si>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</si>
  <si>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</si>
  <si>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lodge</t>
  </si>
  <si>
    <t>trt prelodge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</si>
  <si>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</si>
  <si>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</si>
  <si>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</si>
  <si>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</si>
  <si>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</si>
  <si>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</si>
  <si>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</si>
  <si>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</si>
  <si>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</si>
  <si>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</si>
  <si>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</si>
  <si>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</si>
  <si>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</si>
  <si>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</si>
  <si>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</si>
  <si>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</si>
  <si>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</si>
  <si>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</si>
  <si>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</si>
  <si>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</si>
  <si>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</si>
  <si>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</si>
  <si>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</si>
  <si>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</si>
  <si>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</si>
  <si>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</si>
  <si>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</si>
  <si>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</si>
  <si>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</si>
  <si>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lodge</t>
  </si>
  <si>
    <t>tpar prelodge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</si>
  <si>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</si>
  <si>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</si>
  <si>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</si>
  <si>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</si>
  <si>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</si>
  <si>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</si>
  <si>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</si>
  <si>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</si>
  <si>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</si>
  <si>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</si>
  <si>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</si>
  <si>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</si>
  <si>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</si>
  <si>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</si>
  <si>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</si>
  <si>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</si>
  <si>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</si>
  <si>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submit</t>
  </si>
  <si>
    <t>cuaddr submit 16</t>
  </si>
  <si>
    <t>cuaddr validate 16</t>
  </si>
  <si>
    <t>cuassoc list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</si>
  <si>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</si>
  <si>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</si>
  <si>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</si>
  <si>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</si>
  <si>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</si>
  <si>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</si>
  <si>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</si>
  <si>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</si>
  <si>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</si>
  <si>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</si>
  <si>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</si>
  <si>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</si>
  <si>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</si>
  <si>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</si>
  <si>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</si>
  <si>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</si>
  <si>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</si>
  <si>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</si>
  <si>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</si>
  <si>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</si>
  <si>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</si>
  <si>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</si>
  <si>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</si>
  <si>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</si>
  <si>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</si>
  <si>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</si>
  <si>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</si>
  <si>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</si>
  <si>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</si>
  <si>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</si>
  <si>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Valid</t>
  </si>
  <si>
    <t>trusttfnreport submit</t>
  </si>
  <si>
    <t>fbt validate</t>
  </si>
  <si>
    <t>cuaddr submit</t>
  </si>
  <si>
    <t>cuaddr validate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</si>
  <si>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</si>
  <si>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</si>
  <si>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</si>
  <si>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</si>
  <si>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</si>
  <si>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</si>
  <si>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</si>
  <si>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</si>
  <si>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</si>
  <si>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</si>
  <si>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</si>
  <si>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</si>
  <si>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</si>
  <si>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</si>
  <si>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</si>
  <si>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</si>
  <si>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</si>
  <si>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</si>
  <si>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</si>
  <si>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</si>
  <si>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>cbc submit</t>
  </si>
  <si>
    <t xml:space="preserve">Superannuation Errors </t>
  </si>
  <si>
    <t>Official - External</t>
  </si>
  <si>
    <t>fter lodge</t>
  </si>
  <si>
    <t>fter prelodge</t>
  </si>
  <si>
    <r>
      <rPr>
        <b/>
        <sz val="8"/>
        <color theme="1"/>
        <rFont val="Calibri"/>
        <family val="2"/>
        <scheme val="minor"/>
      </rPr>
      <t>Metrics | Service details for August 2023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August.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</si>
  <si>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August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August. The errors have been grouped into 4 broad categories to provide an understanding of where the error is occurring.  Services with multiple collaboration year details are consolidated in the single count. </t>
    </r>
  </si>
  <si>
    <t>cuaddr list 16</t>
  </si>
  <si>
    <t>cuec submit</t>
  </si>
  <si>
    <t>cureladd submit</t>
  </si>
  <si>
    <t>elstagformat lodge</t>
  </si>
  <si>
    <t>fvs get</t>
  </si>
  <si>
    <t>fvs list</t>
  </si>
  <si>
    <t>fvs submit</t>
  </si>
  <si>
    <t>ldg list</t>
  </si>
  <si>
    <t>smat list</t>
  </si>
  <si>
    <r>
      <rPr>
        <b/>
        <sz val="9"/>
        <color theme="1"/>
        <rFont val="Calibri"/>
        <family val="2"/>
        <scheme val="minor"/>
      </rPr>
      <t>Metrics | Service details for August 2023</t>
    </r>
    <r>
      <rPr>
        <sz val="9"/>
        <color theme="1"/>
        <rFont val="Calibri"/>
        <family val="2"/>
        <scheme val="minor"/>
      </rPr>
      <t xml:space="preserve">
The transaction count only includes services where transactions have been submitted during the month of August.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</si>
  <si>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t>sprmbrinnfo get</t>
  </si>
  <si>
    <t>sprmbrinnfo submit</t>
  </si>
  <si>
    <r>
      <rPr>
        <b/>
        <sz val="8"/>
        <color theme="1"/>
        <rFont val="Calibri"/>
        <family val="2"/>
        <scheme val="minor"/>
      </rPr>
      <t>Metrics| Error details per service type for August 2023.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August.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</si>
  <si>
    <t>cuaddr list</t>
  </si>
  <si>
    <t>cufi validate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</si>
</sst>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50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rgb="FF0F6FC6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7" fillId="3" borderId="14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4" borderId="16" xfId="0" applyFont="1" applyFill="1" applyBorder="1" applyAlignment="1">
      <alignment horizontal="left" vertical="center" wrapText="1" readingOrder="1"/>
    </xf>
    <xf numFmtId="0" fontId="3" fillId="4" borderId="17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3" borderId="20" xfId="0" applyFont="1" applyFill="1" applyBorder="1" applyAlignment="1">
      <alignment horizontal="center" vertical="center" wrapText="1" readingOrder="1"/>
    </xf>
    <xf numFmtId="0" fontId="7" fillId="3" borderId="21" xfId="0" applyFont="1" applyFill="1" applyBorder="1" applyAlignment="1">
      <alignment horizontal="center" vertical="center" wrapText="1" readingOrder="1"/>
    </xf>
    <xf numFmtId="0" fontId="7" fillId="3" borderId="22" xfId="0" applyFont="1" applyFill="1" applyBorder="1" applyAlignment="1">
      <alignment horizontal="center" vertical="center" wrapText="1" readingOrder="1"/>
    </xf>
    <xf numFmtId="0" fontId="3" fillId="4" borderId="23" xfId="0" applyFont="1" applyFill="1" applyBorder="1" applyAlignment="1">
      <alignment horizontal="left" vertical="center" wrapText="1" readingOrder="1"/>
    </xf>
    <xf numFmtId="0" fontId="8" fillId="6" borderId="0" xfId="0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/>
    <xf numFmtId="0" fontId="2" fillId="0" borderId="0" xfId="0" applyFont="1" applyBorder="1" applyAlignment="1">
      <alignment vertical="top" wrapText="1"/>
    </xf>
    <xf numFmtId="0" fontId="7" fillId="3" borderId="14" xfId="0" applyFont="1" applyFill="1" applyBorder="1" applyAlignment="1">
      <alignment horizontal="left" vertical="center" wrapText="1" readingOrder="1"/>
    </xf>
    <xf numFmtId="0" fontId="7" fillId="3" borderId="21" xfId="0" applyFont="1" applyFill="1" applyBorder="1" applyAlignment="1">
      <alignment horizontal="left" vertical="center" wrapText="1" readingOrder="1"/>
    </xf>
    <xf numFmtId="0" fontId="3" fillId="4" borderId="16" xfId="0" applyFont="1" applyFill="1" applyBorder="1" applyAlignment="1">
      <alignment horizontal="left" vertical="center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8" xfId="0" applyFont="1" applyFill="1" applyBorder="1" applyAlignment="1">
      <alignment horizontal="center" vertical="center" wrapText="1" readingOrder="1"/>
    </xf>
    <xf numFmtId="0" fontId="4" fillId="0" borderId="15" xfId="0" applyFont="1" applyFill="1" applyBorder="1" applyAlignment="1">
      <alignment horizontal="center" vertical="center" wrapText="1" readingOrder="1"/>
    </xf>
    <xf numFmtId="0" fontId="4" fillId="0" borderId="19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right" wrapText="1" readingOrder="1"/>
    </xf>
    <xf numFmtId="0" fontId="4" fillId="0" borderId="15" xfId="0" applyFont="1" applyFill="1" applyBorder="1" applyAlignment="1">
      <alignment horizontal="right" wrapText="1" readingOrder="1"/>
    </xf>
    <xf numFmtId="0" fontId="4" fillId="0" borderId="18" xfId="0" applyFont="1" applyFill="1" applyBorder="1" applyAlignment="1">
      <alignment horizontal="right" wrapText="1" readingOrder="1"/>
    </xf>
    <xf numFmtId="0" fontId="4" fillId="0" borderId="19" xfId="0" applyFont="1" applyFill="1" applyBorder="1" applyAlignment="1">
      <alignment horizontal="right" wrapText="1" readingOrder="1"/>
    </xf>
    <xf numFmtId="0" fontId="4" fillId="0" borderId="10" xfId="0" applyFont="1" applyFill="1" applyBorder="1" applyAlignment="1">
      <alignment horizontal="right" wrapText="1" readingOrder="1"/>
    </xf>
    <xf numFmtId="0" fontId="4" fillId="0" borderId="24" xfId="0" applyFont="1" applyFill="1" applyBorder="1" applyAlignment="1">
      <alignment horizontal="right" wrapText="1" readingOrder="1"/>
    </xf>
    <xf numFmtId="0" fontId="4" fillId="0" borderId="25" xfId="0" applyFont="1" applyFill="1" applyBorder="1" applyAlignment="1">
      <alignment horizontal="right" wrapText="1" readingOrder="1"/>
    </xf>
    <xf numFmtId="0" fontId="4" fillId="0" borderId="26" xfId="0" applyFont="1" applyFill="1" applyBorder="1" applyAlignment="1">
      <alignment horizontal="right" wrapText="1" readingOrder="1"/>
    </xf>
    <xf numFmtId="0" fontId="4" fillId="0" borderId="27" xfId="0" applyFont="1" applyFill="1" applyBorder="1" applyAlignment="1">
      <alignment horizontal="right" wrapText="1" readingOrder="1"/>
    </xf>
    <xf numFmtId="0" fontId="3" fillId="4" borderId="28" xfId="0" applyFont="1" applyFill="1" applyBorder="1" applyAlignment="1">
      <alignment horizontal="left" vertical="center" wrapText="1" readingOrder="1"/>
    </xf>
    <xf numFmtId="0" fontId="3" fillId="4" borderId="29" xfId="0" applyFont="1" applyFill="1" applyBorder="1" applyAlignment="1">
      <alignment horizontal="left" vertical="center" wrapText="1" readingOrder="1"/>
    </xf>
    <xf numFmtId="0" fontId="7" fillId="3" borderId="30" xfId="0" applyFont="1" applyFill="1" applyBorder="1" applyAlignment="1">
      <alignment horizontal="center" vertical="center" wrapText="1" readingOrder="1"/>
    </xf>
    <xf numFmtId="0" fontId="7" fillId="3" borderId="30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 readingOrder="1"/>
    </xf>
    <xf numFmtId="0" fontId="4" fillId="0" borderId="26" xfId="0" applyFont="1" applyFill="1" applyBorder="1" applyAlignment="1">
      <alignment horizontal="center" vertical="center" wrapText="1" readingOrder="1"/>
    </xf>
    <xf numFmtId="0" fontId="7" fillId="3" borderId="32" xfId="0" applyFont="1" applyFill="1" applyBorder="1" applyAlignment="1">
      <alignment horizontal="left" vertical="center" wrapText="1" readingOrder="1"/>
    </xf>
    <xf numFmtId="0" fontId="3" fillId="4" borderId="33" xfId="0" applyFont="1" applyFill="1" applyBorder="1" applyAlignment="1">
      <alignment horizontal="left" vertical="center" wrapText="1" readingOrder="1"/>
    </xf>
    <xf numFmtId="0" fontId="3" fillId="4" borderId="34" xfId="0" applyFont="1" applyFill="1" applyBorder="1" applyAlignment="1">
      <alignment horizontal="left" vertical="center" wrapText="1" readingOrder="1"/>
    </xf>
    <xf numFmtId="0" fontId="3" fillId="4" borderId="35" xfId="0" applyFont="1" applyFill="1" applyBorder="1" applyAlignment="1">
      <alignment horizontal="left" vertical="center" wrapText="1" readingOrder="1"/>
    </xf>
    <xf numFmtId="0" fontId="7" fillId="3" borderId="25" xfId="0" applyFont="1" applyFill="1" applyBorder="1" applyAlignment="1">
      <alignment horizontal="center" vertical="center" wrapText="1" readingOrder="1"/>
    </xf>
    <xf numFmtId="0" fontId="7" fillId="3" borderId="25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 wrapText="1" readingOrder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 readingOrder="1"/>
    </xf>
    <xf numFmtId="0" fontId="7" fillId="3" borderId="39" xfId="0" applyFont="1" applyFill="1" applyBorder="1" applyAlignment="1">
      <alignment horizontal="center" vertical="center" wrapText="1" readingOrder="1"/>
    </xf>
    <xf numFmtId="0" fontId="7" fillId="3" borderId="39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center" vertical="center"/>
    </xf>
    <xf numFmtId="0" fontId="2" fillId="0" borderId="41" xfId="0" applyFont="1" applyBorder="1"/>
    <xf numFmtId="0" fontId="7" fillId="0" borderId="0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8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38" xfId="0" applyFont="1" applyBorder="1"/>
    <xf numFmtId="0" fontId="2" fillId="0" borderId="12" xfId="0" applyFont="1" applyBorder="1" applyAlignment="1">
      <alignment horizontal="center"/>
    </xf>
    <xf numFmtId="0" fontId="2" fillId="0" borderId="42" xfId="0" applyFont="1" applyBorder="1" applyAlignment="1">
      <alignment wrapText="1"/>
    </xf>
    <xf numFmtId="0" fontId="2" fillId="0" borderId="43" xfId="0" applyFont="1" applyBorder="1" applyAlignment="1">
      <alignment wrapText="1"/>
    </xf>
    <xf numFmtId="0" fontId="2" fillId="0" borderId="44" xfId="0" applyFont="1" applyBorder="1" applyAlignment="1">
      <alignment wrapText="1"/>
    </xf>
    <xf numFmtId="0" fontId="2" fillId="0" borderId="45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46" xfId="0" applyFont="1" applyBorder="1" applyAlignment="1">
      <alignment wrapText="1"/>
    </xf>
    <xf numFmtId="0" fontId="2" fillId="0" borderId="47" xfId="0" applyFont="1" applyBorder="1" applyAlignment="1">
      <alignment wrapText="1"/>
    </xf>
    <xf numFmtId="0" fontId="2" fillId="0" borderId="48" xfId="0" applyFont="1" applyBorder="1" applyAlignment="1">
      <alignment wrapText="1"/>
    </xf>
    <xf numFmtId="0" fontId="2" fillId="0" borderId="49" xfId="0" applyFont="1" applyBorder="1" applyAlignment="1">
      <alignment wrapText="1"/>
    </xf>
    <xf numFmtId="0" fontId="3" fillId="0" borderId="0" xfId="0" applyFont="1" applyFill="1" applyBorder="1" applyAlignment="1">
      <alignment horizontal="left" vertical="center" wrapText="1" readingOrder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22412</xdr:rowOff>
    </xdr:from>
    <xdr:to>
      <xdr:col>7</xdr:col>
      <xdr:colOff>593912</xdr:colOff>
      <xdr:row>40</xdr:row>
      <xdr:rowOff>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A551351-DD9D-D2C5-0691-CC8D1D704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2412"/>
          <a:ext cx="12180794" cy="75975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SP%20One-pager%20of%20METRICS\2023\082023_August\Aug2023_SBR1%20PROD%20Volume%20(2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SP%20One-pager%20of%20METRICS\2023\082023_August\Aug2023_SBR2%20PROD1%20and%20PROD2%20Volume_Fix_Test%20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table"/>
      <sheetName val="SBR1 PROD Volume"/>
    </sheetNames>
    <sheetDataSet>
      <sheetData sheetId="0">
        <row r="5">
          <cell r="G5">
            <v>51</v>
          </cell>
          <cell r="H5">
            <v>3085</v>
          </cell>
          <cell r="I5">
            <v>30</v>
          </cell>
        </row>
        <row r="7">
          <cell r="B7">
            <v>19509</v>
          </cell>
          <cell r="C7">
            <v>7</v>
          </cell>
        </row>
        <row r="9">
          <cell r="B9">
            <v>399</v>
          </cell>
          <cell r="C9">
            <v>1</v>
          </cell>
          <cell r="G9">
            <v>7</v>
          </cell>
          <cell r="H9">
            <v>4</v>
          </cell>
          <cell r="I9">
            <v>78</v>
          </cell>
        </row>
        <row r="11">
          <cell r="B11">
            <v>2686</v>
          </cell>
          <cell r="C11">
            <v>3</v>
          </cell>
        </row>
        <row r="13">
          <cell r="B13">
            <v>1768</v>
          </cell>
          <cell r="C13">
            <v>2</v>
          </cell>
        </row>
        <row r="15">
          <cell r="B15">
            <v>15162</v>
          </cell>
          <cell r="C15">
            <v>1</v>
          </cell>
          <cell r="G15">
            <v>98</v>
          </cell>
          <cell r="H15">
            <v>4038</v>
          </cell>
          <cell r="I15">
            <v>1100</v>
          </cell>
        </row>
        <row r="17">
          <cell r="B17">
            <v>171217</v>
          </cell>
          <cell r="C17">
            <v>4</v>
          </cell>
          <cell r="F17">
            <v>36</v>
          </cell>
          <cell r="G17">
            <v>3</v>
          </cell>
          <cell r="H17">
            <v>36</v>
          </cell>
        </row>
        <row r="19">
          <cell r="B19">
            <v>265</v>
          </cell>
          <cell r="C19">
            <v>3</v>
          </cell>
          <cell r="F19">
            <v>39551</v>
          </cell>
          <cell r="G19">
            <v>14399</v>
          </cell>
          <cell r="H19">
            <v>1378762</v>
          </cell>
          <cell r="I19">
            <v>19</v>
          </cell>
        </row>
        <row r="20">
          <cell r="F20">
            <v>75</v>
          </cell>
          <cell r="G20">
            <v>1279</v>
          </cell>
          <cell r="H20">
            <v>2581</v>
          </cell>
          <cell r="I20">
            <v>1</v>
          </cell>
        </row>
        <row r="21">
          <cell r="B21">
            <v>2245060</v>
          </cell>
          <cell r="C21">
            <v>15</v>
          </cell>
          <cell r="F21">
            <v>6392</v>
          </cell>
          <cell r="G21">
            <v>2236</v>
          </cell>
        </row>
        <row r="22">
          <cell r="B22">
            <v>134722</v>
          </cell>
          <cell r="C22">
            <v>12</v>
          </cell>
          <cell r="F22">
            <v>274</v>
          </cell>
          <cell r="G22">
            <v>985</v>
          </cell>
        </row>
        <row r="23">
          <cell r="B23">
            <v>624800</v>
          </cell>
          <cell r="C23">
            <v>14</v>
          </cell>
        </row>
        <row r="24">
          <cell r="B24">
            <v>192636</v>
          </cell>
          <cell r="C24">
            <v>8</v>
          </cell>
        </row>
        <row r="26">
          <cell r="B26">
            <v>10</v>
          </cell>
          <cell r="C26">
            <v>1</v>
          </cell>
        </row>
        <row r="27">
          <cell r="B27">
            <v>1</v>
          </cell>
          <cell r="C27">
            <v>1</v>
          </cell>
        </row>
        <row r="32">
          <cell r="B32">
            <v>1926</v>
          </cell>
          <cell r="C32">
            <v>9</v>
          </cell>
        </row>
        <row r="33">
          <cell r="B33">
            <v>1025</v>
          </cell>
          <cell r="C33">
            <v>7</v>
          </cell>
        </row>
        <row r="35">
          <cell r="B35">
            <v>394</v>
          </cell>
          <cell r="C35">
            <v>2</v>
          </cell>
        </row>
        <row r="36">
          <cell r="B36">
            <v>232</v>
          </cell>
          <cell r="C36">
            <v>1</v>
          </cell>
        </row>
        <row r="38">
          <cell r="B38">
            <v>9984</v>
          </cell>
          <cell r="C38">
            <v>6</v>
          </cell>
        </row>
        <row r="39">
          <cell r="B39">
            <v>9865</v>
          </cell>
          <cell r="C39">
            <v>5</v>
          </cell>
        </row>
        <row r="41">
          <cell r="B41">
            <v>477</v>
          </cell>
          <cell r="C41">
            <v>2</v>
          </cell>
        </row>
        <row r="42">
          <cell r="B42">
            <v>3</v>
          </cell>
          <cell r="C42">
            <v>1</v>
          </cell>
        </row>
        <row r="44">
          <cell r="B44">
            <v>1</v>
          </cell>
          <cell r="C44">
            <v>1</v>
          </cell>
        </row>
        <row r="45">
          <cell r="B45">
            <v>1</v>
          </cell>
          <cell r="C45">
            <v>1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table"/>
      <sheetName val="Data"/>
      <sheetName val="DONOTUSE"/>
    </sheetNames>
    <sheetDataSet>
      <sheetData sheetId="0">
        <row r="5">
          <cell r="F5">
            <v>65</v>
          </cell>
          <cell r="G5">
            <v>150</v>
          </cell>
          <cell r="H5">
            <v>9399</v>
          </cell>
          <cell r="I5">
            <v>199</v>
          </cell>
        </row>
        <row r="6">
          <cell r="F6">
            <v>13523</v>
          </cell>
          <cell r="G6">
            <v>155</v>
          </cell>
          <cell r="H6">
            <v>190035</v>
          </cell>
          <cell r="I6">
            <v>1074</v>
          </cell>
        </row>
        <row r="7">
          <cell r="B7">
            <v>183605</v>
          </cell>
          <cell r="C7">
            <v>21</v>
          </cell>
          <cell r="F7">
            <v>1058</v>
          </cell>
          <cell r="G7">
            <v>236</v>
          </cell>
          <cell r="H7">
            <v>33101</v>
          </cell>
          <cell r="I7">
            <v>2699</v>
          </cell>
        </row>
        <row r="8">
          <cell r="B8">
            <v>969510</v>
          </cell>
          <cell r="C8">
            <v>21</v>
          </cell>
          <cell r="F8">
            <v>195</v>
          </cell>
          <cell r="G8">
            <v>432</v>
          </cell>
          <cell r="H8">
            <v>11481</v>
          </cell>
          <cell r="I8">
            <v>300</v>
          </cell>
        </row>
        <row r="9">
          <cell r="B9">
            <v>643194</v>
          </cell>
          <cell r="C9">
            <v>18</v>
          </cell>
        </row>
        <row r="10">
          <cell r="B10">
            <v>136071</v>
          </cell>
          <cell r="C10">
            <v>16</v>
          </cell>
          <cell r="G10">
            <v>4</v>
          </cell>
          <cell r="H10">
            <v>2</v>
          </cell>
          <cell r="I10">
            <v>212</v>
          </cell>
        </row>
        <row r="11">
          <cell r="G11">
            <v>3</v>
          </cell>
          <cell r="H11">
            <v>9454</v>
          </cell>
          <cell r="I11">
            <v>8570</v>
          </cell>
        </row>
        <row r="12">
          <cell r="B12">
            <v>432988</v>
          </cell>
          <cell r="C12">
            <v>6</v>
          </cell>
        </row>
        <row r="13">
          <cell r="B13">
            <v>2761048</v>
          </cell>
          <cell r="C13">
            <v>7</v>
          </cell>
        </row>
        <row r="15">
          <cell r="B15">
            <v>1</v>
          </cell>
          <cell r="C15">
            <v>1</v>
          </cell>
        </row>
        <row r="17">
          <cell r="B17">
            <v>8</v>
          </cell>
          <cell r="C17">
            <v>3</v>
          </cell>
        </row>
        <row r="19">
          <cell r="B19">
            <v>7244</v>
          </cell>
          <cell r="C19">
            <v>4</v>
          </cell>
        </row>
        <row r="21">
          <cell r="B21">
            <v>170739</v>
          </cell>
          <cell r="C21">
            <v>6</v>
          </cell>
        </row>
        <row r="23">
          <cell r="B23">
            <v>38596</v>
          </cell>
          <cell r="C23">
            <v>7</v>
          </cell>
        </row>
        <row r="24">
          <cell r="B24">
            <v>45872</v>
          </cell>
          <cell r="C24">
            <v>7</v>
          </cell>
        </row>
        <row r="26">
          <cell r="B26">
            <v>48066</v>
          </cell>
          <cell r="C26">
            <v>2</v>
          </cell>
        </row>
        <row r="27">
          <cell r="B27">
            <v>10942</v>
          </cell>
          <cell r="C27">
            <v>1</v>
          </cell>
          <cell r="F27">
            <v>667</v>
          </cell>
          <cell r="G27">
            <v>1572</v>
          </cell>
          <cell r="I27">
            <v>246</v>
          </cell>
        </row>
        <row r="28">
          <cell r="F28">
            <v>329</v>
          </cell>
          <cell r="G28">
            <v>2221</v>
          </cell>
          <cell r="I28">
            <v>40</v>
          </cell>
        </row>
        <row r="29">
          <cell r="B29">
            <v>100910</v>
          </cell>
          <cell r="C29">
            <v>18</v>
          </cell>
        </row>
        <row r="30">
          <cell r="B30">
            <v>31683</v>
          </cell>
          <cell r="C30">
            <v>16</v>
          </cell>
        </row>
        <row r="32">
          <cell r="B32">
            <v>24206</v>
          </cell>
          <cell r="C32">
            <v>4</v>
          </cell>
        </row>
        <row r="33">
          <cell r="B33">
            <v>2369</v>
          </cell>
          <cell r="C33">
            <v>5</v>
          </cell>
        </row>
        <row r="34">
          <cell r="B34">
            <v>5</v>
          </cell>
          <cell r="C34">
            <v>1</v>
          </cell>
        </row>
        <row r="38">
          <cell r="F38">
            <v>397</v>
          </cell>
          <cell r="G38">
            <v>7</v>
          </cell>
          <cell r="H38">
            <v>23</v>
          </cell>
        </row>
        <row r="39">
          <cell r="F39">
            <v>2</v>
          </cell>
          <cell r="G39">
            <v>1</v>
          </cell>
          <cell r="H39">
            <v>9</v>
          </cell>
        </row>
        <row r="40">
          <cell r="B40">
            <v>31345</v>
          </cell>
          <cell r="C40">
            <v>2</v>
          </cell>
        </row>
        <row r="41">
          <cell r="B41">
            <v>49</v>
          </cell>
          <cell r="C41">
            <v>3</v>
          </cell>
        </row>
        <row r="43">
          <cell r="F43">
            <v>6073</v>
          </cell>
          <cell r="G43">
            <v>10</v>
          </cell>
          <cell r="H43">
            <v>1592</v>
          </cell>
          <cell r="I43">
            <v>1140</v>
          </cell>
        </row>
        <row r="44">
          <cell r="F44">
            <v>31</v>
          </cell>
          <cell r="G44">
            <v>237</v>
          </cell>
          <cell r="H44">
            <v>367</v>
          </cell>
          <cell r="I44">
            <v>3</v>
          </cell>
        </row>
        <row r="45">
          <cell r="B45">
            <v>153519</v>
          </cell>
          <cell r="C45">
            <v>8</v>
          </cell>
          <cell r="F45">
            <v>129</v>
          </cell>
          <cell r="G45">
            <v>162</v>
          </cell>
        </row>
        <row r="46">
          <cell r="B46">
            <v>2188</v>
          </cell>
          <cell r="C46">
            <v>5</v>
          </cell>
        </row>
        <row r="47">
          <cell r="B47">
            <v>307</v>
          </cell>
          <cell r="C47">
            <v>2</v>
          </cell>
        </row>
        <row r="49">
          <cell r="B49">
            <v>81697</v>
          </cell>
          <cell r="C49">
            <v>15</v>
          </cell>
        </row>
        <row r="50">
          <cell r="B50">
            <v>526</v>
          </cell>
          <cell r="C50">
            <v>14</v>
          </cell>
        </row>
        <row r="51">
          <cell r="B51">
            <v>69722</v>
          </cell>
          <cell r="C51">
            <v>16</v>
          </cell>
        </row>
        <row r="52">
          <cell r="B52">
            <v>114788</v>
          </cell>
          <cell r="C52">
            <v>23</v>
          </cell>
        </row>
        <row r="53">
          <cell r="B53">
            <v>1249</v>
          </cell>
          <cell r="C53">
            <v>2</v>
          </cell>
        </row>
        <row r="54">
          <cell r="B54">
            <v>22</v>
          </cell>
          <cell r="C54">
            <v>1</v>
          </cell>
        </row>
        <row r="56">
          <cell r="F56">
            <v>198</v>
          </cell>
          <cell r="G56">
            <v>48</v>
          </cell>
          <cell r="H56">
            <v>1410</v>
          </cell>
          <cell r="I56">
            <v>157</v>
          </cell>
        </row>
        <row r="64">
          <cell r="B64">
            <v>6295</v>
          </cell>
          <cell r="C64">
            <v>15</v>
          </cell>
        </row>
        <row r="65">
          <cell r="B65">
            <v>1864</v>
          </cell>
          <cell r="C65">
            <v>10</v>
          </cell>
        </row>
        <row r="67">
          <cell r="B67">
            <v>83</v>
          </cell>
          <cell r="C67">
            <v>5</v>
          </cell>
        </row>
        <row r="68">
          <cell r="B68">
            <v>9</v>
          </cell>
          <cell r="C68">
            <v>2</v>
          </cell>
        </row>
        <row r="70">
          <cell r="B70">
            <v>6</v>
          </cell>
          <cell r="C70">
            <v>4</v>
          </cell>
        </row>
        <row r="71">
          <cell r="B71">
            <v>371</v>
          </cell>
          <cell r="C71">
            <v>2</v>
          </cell>
        </row>
        <row r="73">
          <cell r="B73">
            <v>120</v>
          </cell>
          <cell r="C73">
            <v>6</v>
          </cell>
        </row>
        <row r="74">
          <cell r="B74">
            <v>28</v>
          </cell>
          <cell r="C74">
            <v>2</v>
          </cell>
        </row>
        <row r="76">
          <cell r="B76">
            <v>9173</v>
          </cell>
          <cell r="C76">
            <v>2</v>
          </cell>
        </row>
        <row r="77">
          <cell r="B77">
            <v>1569</v>
          </cell>
          <cell r="C77">
            <v>20</v>
          </cell>
        </row>
        <row r="78">
          <cell r="B78">
            <v>45</v>
          </cell>
          <cell r="C78">
            <v>4</v>
          </cell>
        </row>
        <row r="80">
          <cell r="B80">
            <v>783484</v>
          </cell>
          <cell r="C80">
            <v>14</v>
          </cell>
        </row>
        <row r="94">
          <cell r="B94">
            <v>6</v>
          </cell>
          <cell r="C94">
            <v>2</v>
          </cell>
          <cell r="F94">
            <v>208071</v>
          </cell>
          <cell r="G94">
            <v>493</v>
          </cell>
          <cell r="H94">
            <v>51419</v>
          </cell>
          <cell r="I94">
            <v>3974</v>
          </cell>
        </row>
        <row r="95">
          <cell r="F95">
            <v>9100</v>
          </cell>
          <cell r="G95">
            <v>25108</v>
          </cell>
          <cell r="H95">
            <v>48067</v>
          </cell>
          <cell r="I95">
            <v>6523</v>
          </cell>
        </row>
        <row r="96">
          <cell r="B96">
            <v>3215036</v>
          </cell>
          <cell r="C96">
            <v>19</v>
          </cell>
          <cell r="F96">
            <v>1838</v>
          </cell>
          <cell r="G96">
            <v>13606</v>
          </cell>
          <cell r="H96">
            <v>10169</v>
          </cell>
          <cell r="I96">
            <v>642</v>
          </cell>
        </row>
        <row r="97">
          <cell r="B97">
            <v>1867222</v>
          </cell>
          <cell r="C97">
            <v>20</v>
          </cell>
        </row>
        <row r="98">
          <cell r="B98">
            <v>310311</v>
          </cell>
          <cell r="C98">
            <v>14</v>
          </cell>
        </row>
        <row r="100">
          <cell r="B100">
            <v>16639</v>
          </cell>
          <cell r="C100">
            <v>3</v>
          </cell>
        </row>
        <row r="102">
          <cell r="B102">
            <v>516</v>
          </cell>
          <cell r="C102">
            <v>4</v>
          </cell>
        </row>
        <row r="104">
          <cell r="B104">
            <v>33836</v>
          </cell>
          <cell r="C104">
            <v>2</v>
          </cell>
        </row>
        <row r="105">
          <cell r="B105">
            <v>82</v>
          </cell>
          <cell r="C105">
            <v>3</v>
          </cell>
          <cell r="F105">
            <v>355871</v>
          </cell>
          <cell r="G105">
            <v>4007</v>
          </cell>
          <cell r="H105">
            <v>42</v>
          </cell>
          <cell r="I105">
            <v>4515</v>
          </cell>
        </row>
        <row r="107">
          <cell r="B107">
            <v>3192952</v>
          </cell>
          <cell r="C107">
            <v>8</v>
          </cell>
        </row>
        <row r="109">
          <cell r="B109">
            <v>371</v>
          </cell>
          <cell r="C109">
            <v>1</v>
          </cell>
        </row>
        <row r="111">
          <cell r="B111">
            <v>113</v>
          </cell>
          <cell r="C111">
            <v>2</v>
          </cell>
          <cell r="F111">
            <v>372</v>
          </cell>
          <cell r="G111">
            <v>41</v>
          </cell>
          <cell r="H111">
            <v>191</v>
          </cell>
          <cell r="I111">
            <v>332</v>
          </cell>
        </row>
        <row r="113">
          <cell r="B113">
            <v>413447</v>
          </cell>
          <cell r="C113">
            <v>5</v>
          </cell>
          <cell r="F113">
            <v>13</v>
          </cell>
          <cell r="G113">
            <v>41</v>
          </cell>
          <cell r="H113">
            <v>38</v>
          </cell>
        </row>
        <row r="115">
          <cell r="B115">
            <v>545</v>
          </cell>
          <cell r="C115">
            <v>7</v>
          </cell>
          <cell r="F115">
            <v>295</v>
          </cell>
          <cell r="G115">
            <v>9</v>
          </cell>
          <cell r="H115">
            <v>5999</v>
          </cell>
          <cell r="I115">
            <v>6263</v>
          </cell>
        </row>
        <row r="117">
          <cell r="F117">
            <v>63356</v>
          </cell>
          <cell r="G117">
            <v>23883</v>
          </cell>
          <cell r="H117">
            <v>29435</v>
          </cell>
          <cell r="I117">
            <v>267</v>
          </cell>
        </row>
        <row r="118">
          <cell r="F118">
            <v>11769</v>
          </cell>
          <cell r="G118">
            <v>12072</v>
          </cell>
          <cell r="H118">
            <v>10254</v>
          </cell>
          <cell r="I118">
            <v>92</v>
          </cell>
        </row>
        <row r="119">
          <cell r="B119">
            <v>3155023</v>
          </cell>
          <cell r="C119">
            <v>324</v>
          </cell>
        </row>
        <row r="120">
          <cell r="B120">
            <v>344463</v>
          </cell>
          <cell r="C120">
            <v>220</v>
          </cell>
        </row>
        <row r="122">
          <cell r="B122">
            <v>2010</v>
          </cell>
          <cell r="C122">
            <v>3</v>
          </cell>
          <cell r="F122">
            <v>197</v>
          </cell>
          <cell r="G122">
            <v>210</v>
          </cell>
        </row>
        <row r="123">
          <cell r="F123">
            <v>84</v>
          </cell>
          <cell r="G123">
            <v>280</v>
          </cell>
        </row>
        <row r="124">
          <cell r="B124">
            <v>22700</v>
          </cell>
          <cell r="C124">
            <v>15</v>
          </cell>
        </row>
        <row r="125">
          <cell r="B125">
            <v>6436</v>
          </cell>
          <cell r="C125">
            <v>12</v>
          </cell>
        </row>
        <row r="129">
          <cell r="F129">
            <v>618</v>
          </cell>
          <cell r="G129">
            <v>21</v>
          </cell>
          <cell r="H129">
            <v>832</v>
          </cell>
          <cell r="I129">
            <v>32</v>
          </cell>
        </row>
        <row r="131">
          <cell r="B131">
            <v>60213</v>
          </cell>
          <cell r="C131">
            <v>11</v>
          </cell>
          <cell r="F131">
            <v>426</v>
          </cell>
          <cell r="G131">
            <v>1269</v>
          </cell>
        </row>
        <row r="132">
          <cell r="F132">
            <v>1411</v>
          </cell>
          <cell r="G132">
            <v>9489</v>
          </cell>
        </row>
        <row r="133">
          <cell r="B133">
            <v>35350</v>
          </cell>
          <cell r="C133">
            <v>17</v>
          </cell>
        </row>
        <row r="134">
          <cell r="B134">
            <v>45653</v>
          </cell>
          <cell r="C134">
            <v>12</v>
          </cell>
        </row>
        <row r="138">
          <cell r="B138">
            <v>23771</v>
          </cell>
          <cell r="C138">
            <v>20</v>
          </cell>
          <cell r="G138">
            <v>114</v>
          </cell>
          <cell r="H138">
            <v>975</v>
          </cell>
          <cell r="I138">
            <v>6</v>
          </cell>
        </row>
        <row r="140">
          <cell r="B140">
            <v>249907</v>
          </cell>
          <cell r="C140">
            <v>14</v>
          </cell>
        </row>
        <row r="141">
          <cell r="B141">
            <v>21672880</v>
          </cell>
          <cell r="C141">
            <v>16</v>
          </cell>
        </row>
        <row r="143">
          <cell r="B143">
            <v>158433</v>
          </cell>
          <cell r="C143">
            <v>7</v>
          </cell>
        </row>
        <row r="144">
          <cell r="B144">
            <v>2285113</v>
          </cell>
          <cell r="C144">
            <v>16</v>
          </cell>
        </row>
        <row r="148">
          <cell r="B148">
            <v>180943</v>
          </cell>
          <cell r="C148">
            <v>15</v>
          </cell>
          <cell r="F148">
            <v>10</v>
          </cell>
          <cell r="G148">
            <v>974</v>
          </cell>
          <cell r="I148">
            <v>1290</v>
          </cell>
        </row>
        <row r="149">
          <cell r="F149">
            <v>11</v>
          </cell>
          <cell r="G149">
            <v>44</v>
          </cell>
          <cell r="I149">
            <v>24</v>
          </cell>
        </row>
        <row r="150">
          <cell r="B150">
            <v>31944</v>
          </cell>
          <cell r="C150">
            <v>9</v>
          </cell>
        </row>
        <row r="151">
          <cell r="B151">
            <v>1478</v>
          </cell>
          <cell r="C151">
            <v>3</v>
          </cell>
          <cell r="F151">
            <v>733</v>
          </cell>
          <cell r="G151">
            <v>364</v>
          </cell>
          <cell r="I151">
            <v>120</v>
          </cell>
        </row>
        <row r="152">
          <cell r="F152">
            <v>282</v>
          </cell>
          <cell r="G152">
            <v>1710</v>
          </cell>
          <cell r="I152">
            <v>22</v>
          </cell>
        </row>
        <row r="153">
          <cell r="B153">
            <v>71374</v>
          </cell>
          <cell r="C153">
            <v>17</v>
          </cell>
        </row>
        <row r="154">
          <cell r="B154">
            <v>22533</v>
          </cell>
          <cell r="C154">
            <v>13</v>
          </cell>
          <cell r="F154">
            <v>2</v>
          </cell>
          <cell r="G154">
            <v>6</v>
          </cell>
        </row>
        <row r="155">
          <cell r="F155">
            <v>42</v>
          </cell>
          <cell r="G155">
            <v>117</v>
          </cell>
        </row>
        <row r="156">
          <cell r="B156">
            <v>120</v>
          </cell>
          <cell r="C156">
            <v>4</v>
          </cell>
        </row>
        <row r="157">
          <cell r="B157">
            <v>879</v>
          </cell>
          <cell r="C157">
            <v>4</v>
          </cell>
        </row>
        <row r="161">
          <cell r="F161">
            <v>18535</v>
          </cell>
          <cell r="G161">
            <v>149</v>
          </cell>
          <cell r="H161">
            <v>1</v>
          </cell>
          <cell r="I161">
            <v>520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A1"/>
  <sheetViews>
    <sheetView tabSelected="1" zoomScale="85" zoomScaleNormal="85" zoomScaleSheetLayoutView="50" workbookViewId="0">
      <selection activeCell="O27" sqref="O27"/>
    </sheetView>
  </sheetViews>
  <sheetFormatPr defaultRowHeight="14.5" x14ac:dyDescent="0.35"/>
  <cols>
    <col min="1" max="1" width="8.1796875" customWidth="1"/>
    <col min="2" max="2" width="120.26953125" customWidth="1"/>
  </cols>
  <sheetData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6"/>
  <sheetViews>
    <sheetView zoomScaleNormal="100" workbookViewId="0">
      <selection activeCell="K36" sqref="K36"/>
    </sheetView>
  </sheetViews>
  <sheetFormatPr defaultColWidth="9.1796875" defaultRowHeight="12" x14ac:dyDescent="0.3"/>
  <cols>
    <col min="1" max="1" width="18.1796875" style="2" customWidth="1"/>
    <col min="2" max="3" width="9.26953125" style="2" customWidth="1"/>
    <col min="4" max="4" width="2" style="20" customWidth="1"/>
    <col min="5" max="5" width="18.1796875" style="2" customWidth="1"/>
    <col min="6" max="9" width="6.7265625" style="2" customWidth="1"/>
    <col min="10" max="12" width="16.1796875" style="2" customWidth="1"/>
    <col min="13" max="16384" width="9.1796875" style="2"/>
  </cols>
  <sheetData>
    <row r="1" spans="1:25" s="13" customFormat="1" ht="32.25" customHeight="1" x14ac:dyDescent="0.35">
      <c r="A1" s="18" t="s">
        <v>126</v>
      </c>
      <c r="B1" s="18"/>
      <c r="C1" s="18"/>
      <c r="D1" s="11"/>
      <c r="E1" s="61" t="s">
        <v>105</v>
      </c>
      <c r="F1" s="61"/>
      <c r="G1" s="61"/>
      <c r="H1" s="61"/>
      <c r="I1" s="18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5" x14ac:dyDescent="0.3">
      <c r="A2" s="22" t="s">
        <v>34</v>
      </c>
      <c r="B2" s="5" t="s">
        <v>0</v>
      </c>
      <c r="C2" s="14" t="s">
        <v>1</v>
      </c>
      <c r="D2" s="19"/>
      <c r="E2" s="23" t="s">
        <v>125</v>
      </c>
      <c r="F2" s="15" t="s">
        <v>106</v>
      </c>
      <c r="G2" s="15" t="s">
        <v>107</v>
      </c>
      <c r="H2" s="15" t="s">
        <v>108</v>
      </c>
      <c r="I2" s="16" t="s">
        <v>109</v>
      </c>
    </row>
    <row r="3" spans="1:25" x14ac:dyDescent="0.3">
      <c r="A3" s="17" t="s">
        <v>3</v>
      </c>
      <c r="B3" s="35" cm="1">
        <f t="array" ref="B3:C4">[1]Pivottable!$B$26:$C$27</f>
        <v>10</v>
      </c>
      <c r="C3" s="36">
        <v>1</v>
      </c>
      <c r="D3" s="19"/>
      <c r="E3" s="7" t="s">
        <v>3</v>
      </c>
      <c r="F3" s="29"/>
      <c r="G3" s="29">
        <v>2</v>
      </c>
      <c r="H3" s="29"/>
      <c r="I3" s="30"/>
      <c r="M3" s="1"/>
    </row>
    <row r="4" spans="1:25" x14ac:dyDescent="0.3">
      <c r="A4" s="7" t="s">
        <v>4</v>
      </c>
      <c r="B4" s="29">
        <v>1</v>
      </c>
      <c r="C4" s="30">
        <v>1</v>
      </c>
      <c r="D4" s="19"/>
      <c r="E4" s="7" t="s">
        <v>4</v>
      </c>
      <c r="F4" s="29">
        <v>1</v>
      </c>
      <c r="G4" s="29"/>
      <c r="H4" s="29"/>
      <c r="I4" s="30"/>
    </row>
    <row r="5" spans="1:25" x14ac:dyDescent="0.3">
      <c r="A5" s="7" t="s">
        <v>138</v>
      </c>
      <c r="B5" s="29">
        <v>1</v>
      </c>
      <c r="C5" s="30">
        <v>1</v>
      </c>
      <c r="D5" s="19"/>
      <c r="E5" s="7" t="s">
        <v>139</v>
      </c>
      <c r="F5" s="29"/>
      <c r="G5" s="29">
        <v>4</v>
      </c>
      <c r="H5" s="29"/>
      <c r="I5" s="30"/>
    </row>
    <row r="6" spans="1:25" x14ac:dyDescent="0.3">
      <c r="A6" s="7" t="s">
        <v>139</v>
      </c>
      <c r="B6" s="29">
        <v>7</v>
      </c>
      <c r="C6" s="30">
        <v>1</v>
      </c>
      <c r="D6" s="19"/>
      <c r="E6" s="7" t="s">
        <v>22</v>
      </c>
      <c r="F6" s="29">
        <v>318</v>
      </c>
      <c r="G6" s="29">
        <v>34</v>
      </c>
      <c r="H6" s="29"/>
      <c r="I6" s="30"/>
    </row>
    <row r="7" spans="1:25" x14ac:dyDescent="0.3">
      <c r="A7" s="7" t="s">
        <v>22</v>
      </c>
      <c r="B7" s="29" cm="1">
        <f t="array" ref="B7:C8">[1]Pivottable!$B$35:$C$36</f>
        <v>394</v>
      </c>
      <c r="C7" s="30">
        <v>2</v>
      </c>
      <c r="D7" s="19"/>
      <c r="E7" s="7" t="s">
        <v>23</v>
      </c>
      <c r="F7" s="29">
        <v>20</v>
      </c>
      <c r="G7" s="29">
        <v>67</v>
      </c>
      <c r="H7" s="29"/>
      <c r="I7" s="30"/>
    </row>
    <row r="8" spans="1:25" x14ac:dyDescent="0.3">
      <c r="A8" s="7" t="s">
        <v>23</v>
      </c>
      <c r="B8" s="29">
        <v>232</v>
      </c>
      <c r="C8" s="30">
        <v>1</v>
      </c>
      <c r="D8" s="19"/>
      <c r="E8" s="8" t="s">
        <v>26</v>
      </c>
      <c r="F8" s="31">
        <v>1</v>
      </c>
      <c r="G8" s="31"/>
      <c r="H8" s="31"/>
      <c r="I8" s="32"/>
    </row>
    <row r="9" spans="1:25" x14ac:dyDescent="0.3">
      <c r="A9" s="7" t="s">
        <v>26</v>
      </c>
      <c r="B9" s="29" cm="1">
        <f t="array" ref="B9:C10">[1]Pivottable!$B$44:$C$45</f>
        <v>1</v>
      </c>
      <c r="C9" s="30">
        <v>1</v>
      </c>
      <c r="D9" s="2"/>
    </row>
    <row r="10" spans="1:25" ht="15.5" x14ac:dyDescent="0.3">
      <c r="A10" s="8" t="s">
        <v>27</v>
      </c>
      <c r="B10" s="31">
        <v>1</v>
      </c>
      <c r="C10" s="32">
        <v>1</v>
      </c>
      <c r="D10" s="2"/>
      <c r="E10" s="23" t="s">
        <v>123</v>
      </c>
      <c r="F10" s="15" t="s">
        <v>106</v>
      </c>
      <c r="G10" s="15" t="s">
        <v>110</v>
      </c>
      <c r="H10" s="15" t="s">
        <v>108</v>
      </c>
      <c r="I10" s="16" t="s">
        <v>109</v>
      </c>
    </row>
    <row r="11" spans="1:25" x14ac:dyDescent="0.3">
      <c r="D11" s="2"/>
      <c r="E11" s="7" t="s">
        <v>44</v>
      </c>
      <c r="F11" s="29"/>
      <c r="G11" s="29" cm="1">
        <f t="array" ref="G11:I11">[1]Pivottable!$G$5:$I$5</f>
        <v>51</v>
      </c>
      <c r="H11" s="29">
        <v>3085</v>
      </c>
      <c r="I11" s="30">
        <v>30</v>
      </c>
    </row>
    <row r="12" spans="1:25" ht="12" customHeight="1" x14ac:dyDescent="0.3">
      <c r="A12" s="23" t="s">
        <v>43</v>
      </c>
      <c r="B12" s="15" t="s">
        <v>0</v>
      </c>
      <c r="C12" s="16" t="s">
        <v>1</v>
      </c>
      <c r="D12" s="19"/>
      <c r="E12" s="7" t="s">
        <v>45</v>
      </c>
      <c r="F12" s="29"/>
      <c r="G12" s="29">
        <v>3</v>
      </c>
      <c r="H12" s="29"/>
      <c r="I12" s="30">
        <v>2</v>
      </c>
    </row>
    <row r="13" spans="1:25" x14ac:dyDescent="0.3">
      <c r="A13" s="17" t="s">
        <v>44</v>
      </c>
      <c r="B13" s="37" cm="1">
        <f t="array" ref="B13:C13">[1]Pivottable!$B$7:$C$7</f>
        <v>19509</v>
      </c>
      <c r="C13" s="36">
        <v>7</v>
      </c>
      <c r="D13" s="19"/>
      <c r="E13" s="7" t="s">
        <v>46</v>
      </c>
      <c r="F13" s="29"/>
      <c r="G13" s="29" cm="1">
        <f t="array" ref="G13:I13">[1]Pivottable!$G$9:$I$9</f>
        <v>7</v>
      </c>
      <c r="H13" s="29">
        <v>4</v>
      </c>
      <c r="I13" s="30">
        <v>78</v>
      </c>
    </row>
    <row r="14" spans="1:25" x14ac:dyDescent="0.3">
      <c r="A14" s="7" t="s">
        <v>45</v>
      </c>
      <c r="B14" s="33" cm="1">
        <f t="array" ref="B14:C14">[1]Pivottable!$B$9:$C$9</f>
        <v>399</v>
      </c>
      <c r="C14" s="30">
        <v>1</v>
      </c>
      <c r="D14" s="19"/>
      <c r="E14" s="7" t="s">
        <v>104</v>
      </c>
      <c r="F14" s="29"/>
      <c r="G14" s="29"/>
      <c r="H14" s="29">
        <v>56</v>
      </c>
      <c r="I14" s="30">
        <v>171</v>
      </c>
    </row>
    <row r="15" spans="1:25" ht="12" customHeight="1" x14ac:dyDescent="0.3">
      <c r="A15" s="7" t="s">
        <v>46</v>
      </c>
      <c r="B15" s="33" cm="1">
        <f t="array" ref="B15:C15">[1]Pivottable!$B$11:$C$11</f>
        <v>2686</v>
      </c>
      <c r="C15" s="30">
        <v>3</v>
      </c>
      <c r="D15" s="19"/>
      <c r="E15" s="7" t="s">
        <v>47</v>
      </c>
      <c r="F15" s="29"/>
      <c r="G15" s="29">
        <v>36</v>
      </c>
      <c r="H15" s="29">
        <v>940</v>
      </c>
      <c r="I15" s="30"/>
    </row>
    <row r="16" spans="1:25" x14ac:dyDescent="0.3">
      <c r="A16" s="7" t="s">
        <v>104</v>
      </c>
      <c r="B16" s="33" cm="1">
        <f t="array" ref="B16:C16">[1]Pivottable!$B$13:$C$13</f>
        <v>1768</v>
      </c>
      <c r="C16" s="30">
        <v>2</v>
      </c>
      <c r="D16" s="19"/>
      <c r="E16" s="7" t="s">
        <v>48</v>
      </c>
      <c r="F16" s="29"/>
      <c r="G16" s="29" cm="1">
        <f t="array" ref="G16:I16">[1]Pivottable!$G$15:$I$15</f>
        <v>98</v>
      </c>
      <c r="H16" s="29">
        <v>4038</v>
      </c>
      <c r="I16" s="30">
        <v>1100</v>
      </c>
      <c r="J16" s="3"/>
    </row>
    <row r="17" spans="1:15" x14ac:dyDescent="0.3">
      <c r="A17" s="7" t="s">
        <v>47</v>
      </c>
      <c r="B17" s="33" cm="1">
        <f t="array" ref="B17:C17">[1]Pivottable!$B$15:$C$15</f>
        <v>15162</v>
      </c>
      <c r="C17" s="30">
        <v>1</v>
      </c>
      <c r="D17" s="19"/>
      <c r="E17" s="8" t="s">
        <v>49</v>
      </c>
      <c r="F17" s="31" cm="1">
        <f t="array" ref="F17:H17">[1]Pivottable!$F$17:$H$17</f>
        <v>36</v>
      </c>
      <c r="G17" s="31">
        <v>3</v>
      </c>
      <c r="H17" s="31">
        <v>36</v>
      </c>
      <c r="I17" s="32"/>
      <c r="J17" s="3"/>
    </row>
    <row r="18" spans="1:15" x14ac:dyDescent="0.3">
      <c r="A18" s="7" t="s">
        <v>48</v>
      </c>
      <c r="B18" s="33" cm="1">
        <f t="array" ref="B18:C18">[1]Pivottable!$B$17:$C$17</f>
        <v>171217</v>
      </c>
      <c r="C18" s="30">
        <v>4</v>
      </c>
      <c r="D18" s="19"/>
    </row>
    <row r="19" spans="1:15" ht="15.5" x14ac:dyDescent="0.3">
      <c r="A19" s="8" t="s">
        <v>49</v>
      </c>
      <c r="B19" s="34" cm="1">
        <f t="array" ref="B19:C19">[1]Pivottable!$B$19:$C$19</f>
        <v>265</v>
      </c>
      <c r="C19" s="32">
        <v>3</v>
      </c>
      <c r="D19" s="19"/>
      <c r="E19" s="23" t="s">
        <v>124</v>
      </c>
      <c r="F19" s="15" t="s">
        <v>106</v>
      </c>
      <c r="G19" s="15" t="s">
        <v>110</v>
      </c>
      <c r="H19" s="15" t="s">
        <v>108</v>
      </c>
      <c r="I19" s="16" t="s">
        <v>109</v>
      </c>
    </row>
    <row r="20" spans="1:15" x14ac:dyDescent="0.3">
      <c r="D20" s="19"/>
      <c r="E20" s="7" t="s">
        <v>50</v>
      </c>
      <c r="F20" s="29"/>
      <c r="G20" s="29">
        <v>90</v>
      </c>
      <c r="H20" s="29"/>
      <c r="I20" s="30"/>
    </row>
    <row r="21" spans="1:15" ht="13.5" customHeight="1" x14ac:dyDescent="0.3">
      <c r="A21" s="23" t="s">
        <v>61</v>
      </c>
      <c r="B21" s="15" t="s">
        <v>0</v>
      </c>
      <c r="C21" s="16" t="s">
        <v>1</v>
      </c>
      <c r="D21" s="19"/>
      <c r="E21" s="7" t="s">
        <v>51</v>
      </c>
      <c r="F21" s="29"/>
      <c r="G21" s="29">
        <v>96</v>
      </c>
      <c r="H21" s="29"/>
      <c r="I21" s="30"/>
    </row>
    <row r="22" spans="1:15" x14ac:dyDescent="0.3">
      <c r="A22" s="7" t="s">
        <v>50</v>
      </c>
      <c r="B22" s="29" cm="1">
        <f t="array" ref="B22:C23">[1]Pivottable!$B$32:$C$33</f>
        <v>1926</v>
      </c>
      <c r="C22" s="30">
        <v>9</v>
      </c>
      <c r="D22" s="19"/>
      <c r="E22" s="7" t="s">
        <v>54</v>
      </c>
      <c r="F22" s="29"/>
      <c r="G22" s="29">
        <v>60</v>
      </c>
      <c r="H22" s="29"/>
      <c r="I22" s="30">
        <v>3</v>
      </c>
    </row>
    <row r="23" spans="1:15" x14ac:dyDescent="0.3">
      <c r="A23" s="7" t="s">
        <v>51</v>
      </c>
      <c r="B23" s="29">
        <v>1025</v>
      </c>
      <c r="C23" s="30">
        <v>7</v>
      </c>
      <c r="E23" s="7" t="s">
        <v>55</v>
      </c>
      <c r="F23" s="29"/>
      <c r="G23" s="29">
        <v>867</v>
      </c>
      <c r="H23" s="29"/>
      <c r="I23" s="30"/>
    </row>
    <row r="24" spans="1:15" x14ac:dyDescent="0.3">
      <c r="A24" s="7" t="s">
        <v>54</v>
      </c>
      <c r="B24" s="29" cm="1">
        <f t="array" ref="B24:C25">[1]Pivottable!$B$38:$C$39</f>
        <v>9984</v>
      </c>
      <c r="C24" s="30">
        <v>6</v>
      </c>
      <c r="E24" s="7" t="s">
        <v>57</v>
      </c>
      <c r="F24" s="29"/>
      <c r="G24" s="29">
        <v>477</v>
      </c>
      <c r="H24" s="29"/>
      <c r="I24" s="30"/>
    </row>
    <row r="25" spans="1:15" x14ac:dyDescent="0.3">
      <c r="A25" s="7" t="s">
        <v>55</v>
      </c>
      <c r="B25" s="29">
        <v>9865</v>
      </c>
      <c r="C25" s="30">
        <v>5</v>
      </c>
      <c r="E25" s="8" t="s">
        <v>58</v>
      </c>
      <c r="F25" s="31"/>
      <c r="G25" s="31">
        <v>3</v>
      </c>
      <c r="H25" s="31"/>
      <c r="I25" s="32"/>
    </row>
    <row r="26" spans="1:15" x14ac:dyDescent="0.3">
      <c r="A26" s="7" t="s">
        <v>57</v>
      </c>
      <c r="B26" s="29" cm="1">
        <f t="array" ref="B26:C27">[1]Pivottable!$B$41:$C$42</f>
        <v>477</v>
      </c>
      <c r="C26" s="30">
        <v>2</v>
      </c>
    </row>
    <row r="27" spans="1:15" ht="15.5" x14ac:dyDescent="0.3">
      <c r="A27" s="8" t="s">
        <v>58</v>
      </c>
      <c r="B27" s="31">
        <v>3</v>
      </c>
      <c r="C27" s="32">
        <v>1</v>
      </c>
      <c r="E27" s="23" t="s">
        <v>131</v>
      </c>
      <c r="F27" s="15" t="s">
        <v>106</v>
      </c>
      <c r="G27" s="15" t="s">
        <v>110</v>
      </c>
      <c r="H27" s="15" t="s">
        <v>108</v>
      </c>
      <c r="I27" s="16" t="s">
        <v>109</v>
      </c>
    </row>
    <row r="28" spans="1:15" x14ac:dyDescent="0.3">
      <c r="E28" s="7" t="s">
        <v>63</v>
      </c>
      <c r="F28" s="29" cm="1">
        <f t="array" ref="F28:G31">[1]Pivottable!$F$19:$G$22</f>
        <v>39551</v>
      </c>
      <c r="G28" s="29">
        <v>14399</v>
      </c>
      <c r="H28" s="29" cm="1">
        <f t="array" ref="H28:I29">[1]Pivottable!$H$19:$I$20</f>
        <v>1378762</v>
      </c>
      <c r="I28" s="30">
        <v>19</v>
      </c>
      <c r="O28" s="3"/>
    </row>
    <row r="29" spans="1:15" ht="12" customHeight="1" x14ac:dyDescent="0.3">
      <c r="A29" s="23" t="s">
        <v>121</v>
      </c>
      <c r="B29" s="15" t="s">
        <v>0</v>
      </c>
      <c r="C29" s="16" t="s">
        <v>1</v>
      </c>
      <c r="E29" s="7" t="s">
        <v>64</v>
      </c>
      <c r="F29" s="29">
        <v>75</v>
      </c>
      <c r="G29" s="29">
        <v>1279</v>
      </c>
      <c r="H29" s="29">
        <v>2581</v>
      </c>
      <c r="I29" s="30">
        <v>1</v>
      </c>
      <c r="O29" s="3"/>
    </row>
    <row r="30" spans="1:15" x14ac:dyDescent="0.3">
      <c r="A30" s="38" t="s">
        <v>63</v>
      </c>
      <c r="B30" s="29" cm="1">
        <f t="array" ref="B30:C33">[1]Pivottable!$B$21:$C$24</f>
        <v>2245060</v>
      </c>
      <c r="C30" s="30">
        <v>15</v>
      </c>
      <c r="E30" s="7" t="s">
        <v>62</v>
      </c>
      <c r="F30" s="29">
        <v>6392</v>
      </c>
      <c r="G30" s="29">
        <v>2236</v>
      </c>
      <c r="H30" s="29"/>
      <c r="I30" s="30">
        <v>6</v>
      </c>
    </row>
    <row r="31" spans="1:15" x14ac:dyDescent="0.3">
      <c r="A31" s="38" t="s">
        <v>64</v>
      </c>
      <c r="B31" s="29">
        <v>134722</v>
      </c>
      <c r="C31" s="30">
        <v>12</v>
      </c>
      <c r="E31" s="8" t="s">
        <v>65</v>
      </c>
      <c r="F31" s="31">
        <v>274</v>
      </c>
      <c r="G31" s="31">
        <v>985</v>
      </c>
      <c r="H31" s="31">
        <v>12893</v>
      </c>
      <c r="I31" s="32">
        <v>1</v>
      </c>
    </row>
    <row r="32" spans="1:15" x14ac:dyDescent="0.3">
      <c r="A32" s="38" t="s">
        <v>62</v>
      </c>
      <c r="B32" s="29">
        <v>624800</v>
      </c>
      <c r="C32" s="30">
        <v>14</v>
      </c>
    </row>
    <row r="33" spans="1:10" x14ac:dyDescent="0.3">
      <c r="A33" s="39" t="s">
        <v>65</v>
      </c>
      <c r="B33" s="31">
        <v>192636</v>
      </c>
      <c r="C33" s="32">
        <v>8</v>
      </c>
    </row>
    <row r="34" spans="1:10" ht="12" customHeight="1" x14ac:dyDescent="0.3"/>
    <row r="35" spans="1:10" ht="132.75" customHeight="1" x14ac:dyDescent="0.3">
      <c r="A35" s="62" t="s">
        <v>140</v>
      </c>
      <c r="B35" s="63"/>
      <c r="C35" s="64"/>
      <c r="E35" s="62" t="s">
        <v>141</v>
      </c>
      <c r="F35" s="63"/>
      <c r="G35" s="63"/>
      <c r="H35" s="63"/>
      <c r="I35" s="64"/>
      <c r="J35" s="10"/>
    </row>
    <row r="36" spans="1:10" ht="12.5" thickBot="1" x14ac:dyDescent="0.35">
      <c r="E36" s="10"/>
      <c r="F36" s="21"/>
      <c r="G36" s="21"/>
      <c r="H36" s="21"/>
      <c r="I36" s="21"/>
      <c r="J36" s="10"/>
    </row>
    <row r="37" spans="1:10" ht="12.5" thickBot="1" x14ac:dyDescent="0.35">
      <c r="A37" s="59" t="s">
        <v>137</v>
      </c>
      <c r="E37" s="10"/>
      <c r="F37" s="10"/>
      <c r="G37" s="10"/>
      <c r="H37" s="10"/>
      <c r="I37" s="10"/>
      <c r="J37" s="10"/>
    </row>
    <row r="38" spans="1:10" x14ac:dyDescent="0.3">
      <c r="J38" s="10"/>
    </row>
    <row r="46" spans="1:10" ht="21.75" customHeight="1" x14ac:dyDescent="0.3"/>
  </sheetData>
  <mergeCells count="3">
    <mergeCell ref="E1:H1"/>
    <mergeCell ref="A35:C35"/>
    <mergeCell ref="E35:I3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63"/>
  <sheetViews>
    <sheetView zoomScaleNormal="100" workbookViewId="0">
      <selection activeCell="K57" sqref="K57"/>
    </sheetView>
  </sheetViews>
  <sheetFormatPr defaultColWidth="9.1796875" defaultRowHeight="12" x14ac:dyDescent="0.3"/>
  <cols>
    <col min="1" max="1" width="21" style="2" bestFit="1" customWidth="1"/>
    <col min="2" max="3" width="9.26953125" style="2" customWidth="1"/>
    <col min="4" max="4" width="3.81640625" style="2" customWidth="1"/>
    <col min="5" max="5" width="21" style="2" customWidth="1"/>
    <col min="6" max="7" width="9.26953125" style="2" customWidth="1"/>
    <col min="8" max="8" width="6.26953125" style="2" customWidth="1"/>
    <col min="9" max="9" width="23.26953125" style="2" customWidth="1"/>
    <col min="10" max="16384" width="9.1796875" style="2"/>
  </cols>
  <sheetData>
    <row r="1" spans="1:7" ht="35" x14ac:dyDescent="0.3">
      <c r="A1" s="65" t="s">
        <v>122</v>
      </c>
      <c r="B1" s="66"/>
      <c r="C1" s="66"/>
      <c r="D1" s="66"/>
      <c r="E1" s="66"/>
      <c r="F1" s="66"/>
      <c r="G1" s="66"/>
    </row>
    <row r="2" spans="1:7" ht="15.75" customHeight="1" x14ac:dyDescent="0.3">
      <c r="A2" s="5" t="s">
        <v>34</v>
      </c>
      <c r="B2" s="5" t="s">
        <v>0</v>
      </c>
      <c r="C2" s="5" t="s">
        <v>1</v>
      </c>
      <c r="D2" s="4"/>
      <c r="E2" s="15" t="s">
        <v>90</v>
      </c>
      <c r="F2" s="15" t="s">
        <v>0</v>
      </c>
      <c r="G2" s="16" t="s">
        <v>1</v>
      </c>
    </row>
    <row r="3" spans="1:7" x14ac:dyDescent="0.3">
      <c r="A3" s="17" t="s">
        <v>2</v>
      </c>
      <c r="B3" s="35" cm="1">
        <f t="array" ref="B3:C3">[2]Pivottable!$B$17:$C$17</f>
        <v>8</v>
      </c>
      <c r="C3" s="36">
        <v>3</v>
      </c>
      <c r="D3" s="4"/>
      <c r="E3" s="7" t="s">
        <v>66</v>
      </c>
      <c r="F3" s="29" cm="1">
        <f t="array" ref="F3:G6">[2]Pivottable!$B$7:$C$10</f>
        <v>183605</v>
      </c>
      <c r="G3" s="30">
        <v>21</v>
      </c>
    </row>
    <row r="4" spans="1:7" x14ac:dyDescent="0.3">
      <c r="A4" s="7" t="s">
        <v>5</v>
      </c>
      <c r="B4" s="29" cm="1">
        <f t="array" ref="B4:C5">[2]Pivottable!$B$29:$C$30</f>
        <v>100910</v>
      </c>
      <c r="C4" s="30">
        <v>18</v>
      </c>
      <c r="D4" s="4"/>
      <c r="E4" s="7" t="s">
        <v>63</v>
      </c>
      <c r="F4" s="29">
        <v>969510</v>
      </c>
      <c r="G4" s="30">
        <v>21</v>
      </c>
    </row>
    <row r="5" spans="1:7" x14ac:dyDescent="0.3">
      <c r="A5" s="7" t="s">
        <v>6</v>
      </c>
      <c r="B5" s="29">
        <v>31683</v>
      </c>
      <c r="C5" s="30">
        <v>16</v>
      </c>
      <c r="D5" s="4"/>
      <c r="E5" s="7" t="s">
        <v>67</v>
      </c>
      <c r="F5" s="29">
        <v>643194</v>
      </c>
      <c r="G5" s="30">
        <v>18</v>
      </c>
    </row>
    <row r="6" spans="1:7" x14ac:dyDescent="0.3">
      <c r="A6" s="7" t="s">
        <v>7</v>
      </c>
      <c r="B6" s="29">
        <v>4</v>
      </c>
      <c r="C6" s="30">
        <v>1</v>
      </c>
      <c r="D6" s="4"/>
      <c r="E6" s="7" t="s">
        <v>68</v>
      </c>
      <c r="F6" s="29">
        <v>136071</v>
      </c>
      <c r="G6" s="30">
        <v>16</v>
      </c>
    </row>
    <row r="7" spans="1:7" x14ac:dyDescent="0.3">
      <c r="A7" s="7" t="s">
        <v>8</v>
      </c>
      <c r="B7" s="29" cm="1">
        <f t="array" ref="B7:C8">[2]Pivottable!$B$64:$C$65</f>
        <v>6295</v>
      </c>
      <c r="C7" s="30">
        <v>15</v>
      </c>
      <c r="D7" s="4"/>
      <c r="E7" s="7" t="s">
        <v>69</v>
      </c>
      <c r="F7" s="29" cm="1">
        <f t="array" ref="F7:G8">[2]Pivottable!$B$12:$C$13</f>
        <v>432988</v>
      </c>
      <c r="G7" s="30">
        <v>6</v>
      </c>
    </row>
    <row r="8" spans="1:7" x14ac:dyDescent="0.3">
      <c r="A8" s="7" t="s">
        <v>9</v>
      </c>
      <c r="B8" s="29">
        <v>1864</v>
      </c>
      <c r="C8" s="30">
        <v>10</v>
      </c>
      <c r="D8" s="4"/>
      <c r="E8" s="7" t="s">
        <v>70</v>
      </c>
      <c r="F8" s="29">
        <v>2761048</v>
      </c>
      <c r="G8" s="30">
        <v>7</v>
      </c>
    </row>
    <row r="9" spans="1:7" x14ac:dyDescent="0.3">
      <c r="A9" s="7" t="s">
        <v>103</v>
      </c>
      <c r="B9" s="29" cm="1">
        <f t="array" ref="B9:C10">[2]Pivottable!$B$67:$C$68</f>
        <v>83</v>
      </c>
      <c r="C9" s="30">
        <v>5</v>
      </c>
      <c r="D9" s="4"/>
      <c r="E9" s="7" t="s">
        <v>71</v>
      </c>
      <c r="F9" s="29" cm="1">
        <f t="array" ref="F9:G9">[2]Pivottable!$B$19:$C$19</f>
        <v>7244</v>
      </c>
      <c r="G9" s="30">
        <v>4</v>
      </c>
    </row>
    <row r="10" spans="1:7" x14ac:dyDescent="0.3">
      <c r="A10" s="7" t="s">
        <v>10</v>
      </c>
      <c r="B10" s="29">
        <v>9</v>
      </c>
      <c r="C10" s="30">
        <v>2</v>
      </c>
      <c r="D10" s="4"/>
      <c r="E10" s="7" t="s">
        <v>72</v>
      </c>
      <c r="F10" s="29" cm="1">
        <f t="array" ref="F10:G10">[2]Pivottable!$B$21:$C$21</f>
        <v>170739</v>
      </c>
      <c r="G10" s="30">
        <v>6</v>
      </c>
    </row>
    <row r="11" spans="1:7" x14ac:dyDescent="0.3">
      <c r="A11" s="7" t="s">
        <v>11</v>
      </c>
      <c r="B11" s="29" cm="1">
        <f t="array" ref="B11:C12">[2]Pivottable!$B$70:$C$71</f>
        <v>6</v>
      </c>
      <c r="C11" s="30">
        <v>4</v>
      </c>
      <c r="D11" s="4"/>
      <c r="E11" s="7" t="s">
        <v>73</v>
      </c>
      <c r="F11" s="29" cm="1">
        <f t="array" ref="F11:G12">[2]Pivottable!$B$23:$C$24</f>
        <v>38596</v>
      </c>
      <c r="G11" s="30">
        <v>7</v>
      </c>
    </row>
    <row r="12" spans="1:7" x14ac:dyDescent="0.3">
      <c r="A12" s="7" t="s">
        <v>12</v>
      </c>
      <c r="B12" s="29">
        <v>371</v>
      </c>
      <c r="C12" s="30">
        <v>2</v>
      </c>
      <c r="D12" s="4"/>
      <c r="E12" s="7" t="s">
        <v>74</v>
      </c>
      <c r="F12" s="29">
        <v>45872</v>
      </c>
      <c r="G12" s="30">
        <v>7</v>
      </c>
    </row>
    <row r="13" spans="1:7" x14ac:dyDescent="0.3">
      <c r="A13" s="7" t="s">
        <v>13</v>
      </c>
      <c r="B13" s="29" cm="1">
        <f t="array" ref="B13:C14">[2]Pivottable!$B$73:$C$74</f>
        <v>120</v>
      </c>
      <c r="C13" s="30">
        <v>6</v>
      </c>
      <c r="D13" s="4"/>
      <c r="E13" s="7" t="s">
        <v>75</v>
      </c>
      <c r="F13" s="29" cm="1">
        <f t="array" ref="F13:G14">[2]Pivottable!$B$26:$C$27</f>
        <v>48066</v>
      </c>
      <c r="G13" s="30">
        <v>2</v>
      </c>
    </row>
    <row r="14" spans="1:7" x14ac:dyDescent="0.3">
      <c r="A14" s="7" t="s">
        <v>14</v>
      </c>
      <c r="B14" s="29">
        <v>28</v>
      </c>
      <c r="C14" s="30">
        <v>2</v>
      </c>
      <c r="D14" s="4"/>
      <c r="E14" s="7" t="s">
        <v>76</v>
      </c>
      <c r="F14" s="29">
        <v>10942</v>
      </c>
      <c r="G14" s="30">
        <v>1</v>
      </c>
    </row>
    <row r="15" spans="1:7" x14ac:dyDescent="0.3">
      <c r="A15" s="7" t="s">
        <v>15</v>
      </c>
      <c r="B15" s="29" cm="1">
        <f t="array" ref="B15:C15">[2]Pivottable!$B$94:$C$94</f>
        <v>6</v>
      </c>
      <c r="C15" s="30">
        <v>2</v>
      </c>
      <c r="D15" s="4"/>
      <c r="E15" s="7" t="s">
        <v>142</v>
      </c>
      <c r="F15" s="29" cm="1">
        <f t="array" ref="F15:G17">[2]Pivottable!$B$32:$C$34</f>
        <v>24206</v>
      </c>
      <c r="G15" s="30">
        <v>4</v>
      </c>
    </row>
    <row r="16" spans="1:7" x14ac:dyDescent="0.3">
      <c r="A16" s="7" t="s">
        <v>16</v>
      </c>
      <c r="B16" s="29" cm="1">
        <f t="array" ref="B16:C18">[2]Pivottable!$B$96:$C$98</f>
        <v>3215036</v>
      </c>
      <c r="C16" s="30">
        <v>19</v>
      </c>
      <c r="D16" s="4"/>
      <c r="E16" s="7" t="s">
        <v>77</v>
      </c>
      <c r="F16" s="29">
        <v>2369</v>
      </c>
      <c r="G16" s="30">
        <v>5</v>
      </c>
    </row>
    <row r="17" spans="1:7" x14ac:dyDescent="0.3">
      <c r="A17" s="7" t="s">
        <v>17</v>
      </c>
      <c r="B17" s="29">
        <v>1867222</v>
      </c>
      <c r="C17" s="30">
        <v>20</v>
      </c>
      <c r="D17" s="4"/>
      <c r="E17" s="7" t="s">
        <v>78</v>
      </c>
      <c r="F17" s="29">
        <v>5</v>
      </c>
      <c r="G17" s="30">
        <v>1</v>
      </c>
    </row>
    <row r="18" spans="1:7" x14ac:dyDescent="0.3">
      <c r="A18" s="7" t="s">
        <v>18</v>
      </c>
      <c r="B18" s="29">
        <v>310311</v>
      </c>
      <c r="C18" s="30">
        <v>14</v>
      </c>
      <c r="D18" s="4"/>
      <c r="E18" s="7" t="s">
        <v>79</v>
      </c>
      <c r="F18" s="29">
        <v>6</v>
      </c>
      <c r="G18" s="30">
        <v>1</v>
      </c>
    </row>
    <row r="19" spans="1:7" x14ac:dyDescent="0.3">
      <c r="A19" s="7" t="s">
        <v>19</v>
      </c>
      <c r="B19" s="29" cm="1">
        <f t="array" ref="B19:C19">[2]Pivottable!$B$100:$C$100</f>
        <v>16639</v>
      </c>
      <c r="C19" s="30">
        <v>3</v>
      </c>
      <c r="D19" s="4"/>
      <c r="E19" s="7" t="s">
        <v>80</v>
      </c>
      <c r="F19" s="29">
        <v>1</v>
      </c>
      <c r="G19" s="30">
        <v>1</v>
      </c>
    </row>
    <row r="20" spans="1:7" x14ac:dyDescent="0.3">
      <c r="A20" s="7" t="s">
        <v>20</v>
      </c>
      <c r="B20" s="29" cm="1">
        <f t="array" ref="B20:C21">[2]Pivottable!$B$124:$C$125</f>
        <v>22700</v>
      </c>
      <c r="C20" s="30">
        <v>15</v>
      </c>
      <c r="D20" s="4"/>
      <c r="E20" s="7" t="s">
        <v>143</v>
      </c>
      <c r="F20" s="29">
        <v>2</v>
      </c>
      <c r="G20" s="30">
        <v>1</v>
      </c>
    </row>
    <row r="21" spans="1:7" x14ac:dyDescent="0.3">
      <c r="A21" s="7" t="s">
        <v>21</v>
      </c>
      <c r="B21" s="29">
        <v>6436</v>
      </c>
      <c r="C21" s="30">
        <v>12</v>
      </c>
      <c r="D21" s="4"/>
      <c r="E21" s="7" t="s">
        <v>81</v>
      </c>
      <c r="F21" s="29" cm="1">
        <f t="array" ref="F21:G22">[2]Pivottable!$B$40:$C$41</f>
        <v>31345</v>
      </c>
      <c r="G21" s="30">
        <v>2</v>
      </c>
    </row>
    <row r="22" spans="1:7" x14ac:dyDescent="0.3">
      <c r="A22" s="7" t="s">
        <v>24</v>
      </c>
      <c r="B22" s="29" cm="1">
        <f t="array" ref="B22:C23">[2]Pivottable!$B$133:$C$134</f>
        <v>35350</v>
      </c>
      <c r="C22" s="30">
        <v>17</v>
      </c>
      <c r="D22" s="4"/>
      <c r="E22" s="7" t="s">
        <v>82</v>
      </c>
      <c r="F22" s="29">
        <v>49</v>
      </c>
      <c r="G22" s="30">
        <v>3</v>
      </c>
    </row>
    <row r="23" spans="1:7" x14ac:dyDescent="0.3">
      <c r="A23" s="7" t="s">
        <v>25</v>
      </c>
      <c r="B23" s="29">
        <v>45653</v>
      </c>
      <c r="C23" s="30">
        <v>12</v>
      </c>
      <c r="D23" s="4"/>
      <c r="E23" s="7" t="s">
        <v>83</v>
      </c>
      <c r="F23" s="29" cm="1">
        <f t="array" ref="F23:G25">[2]Pivottable!$B$45:$C$47</f>
        <v>153519</v>
      </c>
      <c r="G23" s="30">
        <v>8</v>
      </c>
    </row>
    <row r="24" spans="1:7" x14ac:dyDescent="0.3">
      <c r="A24" s="7" t="s">
        <v>28</v>
      </c>
      <c r="B24" s="29" cm="1">
        <f t="array" ref="B24:C25">[2]Pivottable!$B$153:$C$154</f>
        <v>71374</v>
      </c>
      <c r="C24" s="30">
        <v>17</v>
      </c>
      <c r="D24" s="4"/>
      <c r="E24" s="7" t="s">
        <v>84</v>
      </c>
      <c r="F24" s="29">
        <v>2188</v>
      </c>
      <c r="G24" s="30">
        <v>5</v>
      </c>
    </row>
    <row r="25" spans="1:7" x14ac:dyDescent="0.3">
      <c r="A25" s="7" t="s">
        <v>29</v>
      </c>
      <c r="B25" s="29">
        <v>22533</v>
      </c>
      <c r="C25" s="30">
        <v>13</v>
      </c>
      <c r="D25" s="4"/>
      <c r="E25" s="7" t="s">
        <v>132</v>
      </c>
      <c r="F25" s="29">
        <v>307</v>
      </c>
      <c r="G25" s="30">
        <v>2</v>
      </c>
    </row>
    <row r="26" spans="1:7" ht="12.75" customHeight="1" x14ac:dyDescent="0.3">
      <c r="A26" s="7" t="s">
        <v>30</v>
      </c>
      <c r="B26" s="29" cm="1">
        <f t="array" ref="B26:C27">[2]Pivottable!$B$156:$C$157</f>
        <v>120</v>
      </c>
      <c r="C26" s="30">
        <v>4</v>
      </c>
      <c r="D26" s="4"/>
      <c r="E26" s="7" t="s">
        <v>144</v>
      </c>
      <c r="F26" s="29">
        <v>1</v>
      </c>
      <c r="G26" s="30">
        <v>1</v>
      </c>
    </row>
    <row r="27" spans="1:7" x14ac:dyDescent="0.3">
      <c r="A27" s="7" t="s">
        <v>31</v>
      </c>
      <c r="B27" s="29">
        <v>879</v>
      </c>
      <c r="C27" s="30">
        <v>4</v>
      </c>
      <c r="D27" s="4"/>
      <c r="E27" s="7" t="s">
        <v>85</v>
      </c>
      <c r="F27" s="29" cm="1">
        <f t="array" ref="F27:G32">[2]Pivottable!$B$49:$C$54</f>
        <v>81697</v>
      </c>
      <c r="G27" s="30">
        <v>15</v>
      </c>
    </row>
    <row r="28" spans="1:7" x14ac:dyDescent="0.3">
      <c r="A28" s="7" t="s">
        <v>32</v>
      </c>
      <c r="B28" s="29">
        <v>4</v>
      </c>
      <c r="C28" s="30">
        <v>1</v>
      </c>
      <c r="D28" s="4"/>
      <c r="E28" s="7" t="s">
        <v>86</v>
      </c>
      <c r="F28" s="29">
        <v>526</v>
      </c>
      <c r="G28" s="30">
        <v>14</v>
      </c>
    </row>
    <row r="29" spans="1:7" x14ac:dyDescent="0.3">
      <c r="A29" s="8" t="s">
        <v>33</v>
      </c>
      <c r="B29" s="31">
        <v>870</v>
      </c>
      <c r="C29" s="32">
        <v>7</v>
      </c>
      <c r="D29" s="4"/>
      <c r="E29" s="7" t="s">
        <v>87</v>
      </c>
      <c r="F29" s="29">
        <v>69722</v>
      </c>
      <c r="G29" s="30">
        <v>16</v>
      </c>
    </row>
    <row r="30" spans="1:7" x14ac:dyDescent="0.3">
      <c r="A30" s="77"/>
      <c r="B30" s="77"/>
      <c r="C30" s="77"/>
      <c r="D30" s="4"/>
      <c r="E30" s="7" t="s">
        <v>88</v>
      </c>
      <c r="F30" s="29">
        <v>114788</v>
      </c>
      <c r="G30" s="30">
        <v>23</v>
      </c>
    </row>
    <row r="31" spans="1:7" ht="12.75" customHeight="1" x14ac:dyDescent="0.3">
      <c r="A31" s="15" t="s">
        <v>35</v>
      </c>
      <c r="B31" s="15" t="s">
        <v>0</v>
      </c>
      <c r="C31" s="16" t="s">
        <v>1</v>
      </c>
      <c r="D31" s="4"/>
      <c r="E31" s="7" t="s">
        <v>89</v>
      </c>
      <c r="F31" s="29">
        <v>1249</v>
      </c>
      <c r="G31" s="30">
        <v>2</v>
      </c>
    </row>
    <row r="32" spans="1:7" ht="12.75" customHeight="1" x14ac:dyDescent="0.3">
      <c r="A32" s="7" t="s">
        <v>146</v>
      </c>
      <c r="B32" s="29" cm="1">
        <f t="array" ref="B32:C34">[2]Pivottable!$B$76:$C$78</f>
        <v>9173</v>
      </c>
      <c r="C32" s="30">
        <v>2</v>
      </c>
      <c r="D32" s="4"/>
      <c r="E32" s="7" t="s">
        <v>119</v>
      </c>
      <c r="F32" s="29">
        <v>22</v>
      </c>
      <c r="G32" s="30">
        <v>1</v>
      </c>
    </row>
    <row r="33" spans="1:7" x14ac:dyDescent="0.3">
      <c r="A33" s="7" t="s">
        <v>147</v>
      </c>
      <c r="B33" s="29">
        <v>1569</v>
      </c>
      <c r="C33" s="30">
        <v>20</v>
      </c>
      <c r="D33" s="4"/>
      <c r="E33" s="7" t="s">
        <v>91</v>
      </c>
      <c r="F33" s="29">
        <v>15497</v>
      </c>
      <c r="G33" s="30">
        <v>11</v>
      </c>
    </row>
    <row r="34" spans="1:7" x14ac:dyDescent="0.3">
      <c r="A34" s="7" t="s">
        <v>148</v>
      </c>
      <c r="B34" s="29">
        <v>45</v>
      </c>
      <c r="C34" s="30">
        <v>4</v>
      </c>
      <c r="D34" s="4"/>
      <c r="E34" s="7" t="s">
        <v>145</v>
      </c>
      <c r="F34" s="29">
        <v>5960</v>
      </c>
      <c r="G34" s="30">
        <v>11</v>
      </c>
    </row>
    <row r="35" spans="1:7" x14ac:dyDescent="0.3">
      <c r="A35" s="7" t="s">
        <v>150</v>
      </c>
      <c r="B35" s="29" cm="1">
        <f t="array" ref="B35:C35">[2]Pivottable!$B$131:$C$131</f>
        <v>60213</v>
      </c>
      <c r="C35" s="30">
        <v>11</v>
      </c>
      <c r="D35" s="4"/>
      <c r="E35" s="7" t="s">
        <v>92</v>
      </c>
      <c r="F35" s="29" cm="1">
        <f t="array" ref="F35:G35">[2]Pivottable!$B$80:$C$80</f>
        <v>783484</v>
      </c>
      <c r="G35" s="30">
        <v>14</v>
      </c>
    </row>
    <row r="36" spans="1:7" x14ac:dyDescent="0.3">
      <c r="A36" s="7" t="s">
        <v>36</v>
      </c>
      <c r="B36" s="29">
        <v>4630</v>
      </c>
      <c r="C36" s="30">
        <v>6</v>
      </c>
      <c r="D36" s="4"/>
      <c r="E36" s="7" t="s">
        <v>93</v>
      </c>
      <c r="F36" s="29" cm="1">
        <f t="array" ref="F36:G37">[2]Pivottable!$B$104:$C$105</f>
        <v>33836</v>
      </c>
      <c r="G36" s="30">
        <v>2</v>
      </c>
    </row>
    <row r="37" spans="1:7" x14ac:dyDescent="0.3">
      <c r="A37" s="7" t="s">
        <v>37</v>
      </c>
      <c r="B37" s="29" cm="1">
        <f t="array" ref="B37:C37">[2]Pivottable!$B$138:$C$138</f>
        <v>23771</v>
      </c>
      <c r="C37" s="30">
        <v>20</v>
      </c>
      <c r="D37" s="4"/>
      <c r="E37" s="7" t="s">
        <v>149</v>
      </c>
      <c r="F37" s="29">
        <v>82</v>
      </c>
      <c r="G37" s="30">
        <v>3</v>
      </c>
    </row>
    <row r="38" spans="1:7" x14ac:dyDescent="0.3">
      <c r="A38" s="7" t="s">
        <v>38</v>
      </c>
      <c r="B38" s="29" cm="1">
        <f t="array" ref="B38:C39">[2]Pivottable!$B$140:$C$141</f>
        <v>249907</v>
      </c>
      <c r="C38" s="30">
        <v>14</v>
      </c>
      <c r="D38" s="4"/>
      <c r="E38" s="7" t="s">
        <v>94</v>
      </c>
      <c r="F38" s="29" cm="1">
        <f t="array" ref="F38:G38">[2]Pivottable!$B$107:$C$107</f>
        <v>3192952</v>
      </c>
      <c r="G38" s="30">
        <v>8</v>
      </c>
    </row>
    <row r="39" spans="1:7" x14ac:dyDescent="0.3">
      <c r="A39" s="7" t="s">
        <v>39</v>
      </c>
      <c r="B39" s="29">
        <v>21672880</v>
      </c>
      <c r="C39" s="30">
        <v>16</v>
      </c>
      <c r="D39" s="4"/>
      <c r="E39" s="7" t="s">
        <v>133</v>
      </c>
      <c r="F39" s="29" cm="1">
        <f t="array" ref="F39:G39">[2]Pivottable!$B$109:$C$109</f>
        <v>371</v>
      </c>
      <c r="G39" s="30">
        <v>1</v>
      </c>
    </row>
    <row r="40" spans="1:7" x14ac:dyDescent="0.3">
      <c r="A40" s="7" t="s">
        <v>152</v>
      </c>
      <c r="B40" s="29" cm="1">
        <f t="array" ref="B40:C41">[2]Pivottable!$B$143:$C$144</f>
        <v>158433</v>
      </c>
      <c r="C40" s="30">
        <v>7</v>
      </c>
      <c r="D40" s="4"/>
      <c r="E40" s="7" t="s">
        <v>134</v>
      </c>
      <c r="F40" s="29" cm="1">
        <f t="array" ref="F40:G40">[2]Pivottable!$B$111:$C$111</f>
        <v>113</v>
      </c>
      <c r="G40" s="30">
        <v>2</v>
      </c>
    </row>
    <row r="41" spans="1:7" x14ac:dyDescent="0.3">
      <c r="A41" s="7" t="s">
        <v>153</v>
      </c>
      <c r="B41" s="29">
        <v>2285113</v>
      </c>
      <c r="C41" s="30">
        <v>16</v>
      </c>
      <c r="D41" s="4"/>
      <c r="E41" s="7" t="s">
        <v>95</v>
      </c>
      <c r="F41" s="29" cm="1">
        <f t="array" ref="F41:G41">[2]Pivottable!$B$113:$C$113</f>
        <v>413447</v>
      </c>
      <c r="G41" s="30">
        <v>5</v>
      </c>
    </row>
    <row r="42" spans="1:7" ht="12.75" customHeight="1" x14ac:dyDescent="0.3">
      <c r="A42" s="7" t="s">
        <v>42</v>
      </c>
      <c r="B42" s="29">
        <v>172095</v>
      </c>
      <c r="C42" s="30">
        <v>18</v>
      </c>
      <c r="D42" s="4"/>
      <c r="E42" s="7" t="s">
        <v>98</v>
      </c>
      <c r="F42" s="29" cm="1">
        <f t="array" ref="F42:G42">[2]Pivottable!$B$115:$C$115</f>
        <v>545</v>
      </c>
      <c r="G42" s="30">
        <v>7</v>
      </c>
    </row>
    <row r="43" spans="1:7" x14ac:dyDescent="0.3">
      <c r="A43" s="77"/>
      <c r="B43" s="77"/>
      <c r="C43" s="77"/>
      <c r="D43" s="4"/>
      <c r="E43" s="7" t="s">
        <v>96</v>
      </c>
      <c r="F43" s="29">
        <v>115810</v>
      </c>
      <c r="G43" s="30">
        <v>10</v>
      </c>
    </row>
    <row r="44" spans="1:7" ht="12.75" customHeight="1" x14ac:dyDescent="0.3">
      <c r="A44" s="15" t="s">
        <v>61</v>
      </c>
      <c r="B44" s="15" t="s">
        <v>0</v>
      </c>
      <c r="C44" s="16" t="s">
        <v>1</v>
      </c>
      <c r="D44" s="4"/>
      <c r="E44" s="7" t="s">
        <v>99</v>
      </c>
      <c r="F44" s="29" cm="1">
        <f t="array" ref="F44:G44">[2]Pivottable!$B$122:$C$122</f>
        <v>2010</v>
      </c>
      <c r="G44" s="30">
        <v>3</v>
      </c>
    </row>
    <row r="45" spans="1:7" x14ac:dyDescent="0.3">
      <c r="A45" s="7" t="s">
        <v>52</v>
      </c>
      <c r="B45" s="29" cm="1">
        <f t="array" ref="B45:C46">[2]Pivottable!$B$119:$C$120</f>
        <v>3155023</v>
      </c>
      <c r="C45" s="30">
        <v>324</v>
      </c>
      <c r="D45" s="4"/>
      <c r="E45" s="8" t="s">
        <v>97</v>
      </c>
      <c r="F45" s="31">
        <v>708898</v>
      </c>
      <c r="G45" s="32">
        <v>6</v>
      </c>
    </row>
    <row r="46" spans="1:7" ht="13.5" customHeight="1" x14ac:dyDescent="0.3">
      <c r="A46" s="7" t="s">
        <v>53</v>
      </c>
      <c r="B46" s="29">
        <v>344463</v>
      </c>
      <c r="C46" s="30">
        <v>220</v>
      </c>
      <c r="D46" s="4"/>
    </row>
    <row r="47" spans="1:7" ht="13.5" customHeight="1" x14ac:dyDescent="0.3">
      <c r="A47" s="7" t="s">
        <v>56</v>
      </c>
      <c r="B47" s="29" cm="1">
        <f t="array" ref="B47:C47">[2]Pivottable!$B$148:$C$148</f>
        <v>180943</v>
      </c>
      <c r="C47" s="30">
        <v>15</v>
      </c>
      <c r="D47" s="4"/>
      <c r="E47" s="15" t="s">
        <v>100</v>
      </c>
      <c r="F47" s="15" t="s">
        <v>0</v>
      </c>
      <c r="G47" s="16" t="s">
        <v>101</v>
      </c>
    </row>
    <row r="48" spans="1:7" x14ac:dyDescent="0.3">
      <c r="A48" s="7" t="s">
        <v>59</v>
      </c>
      <c r="B48" s="29" cm="1">
        <f t="array" ref="B48:C49">[2]Pivottable!$B$150:$C$151</f>
        <v>31944</v>
      </c>
      <c r="C48" s="30">
        <v>9</v>
      </c>
      <c r="D48" s="4"/>
      <c r="E48" s="17" t="s">
        <v>135</v>
      </c>
      <c r="F48" s="35" cm="1">
        <f t="array" ref="F48:G48">[2]Pivottable!$B$15:$C$15</f>
        <v>1</v>
      </c>
      <c r="G48" s="36">
        <v>1</v>
      </c>
    </row>
    <row r="49" spans="1:7" ht="12" customHeight="1" x14ac:dyDescent="0.3">
      <c r="A49" s="8" t="s">
        <v>60</v>
      </c>
      <c r="B49" s="31">
        <v>1478</v>
      </c>
      <c r="C49" s="32">
        <v>3</v>
      </c>
      <c r="D49" s="4"/>
      <c r="E49" s="8" t="s">
        <v>102</v>
      </c>
      <c r="F49" s="31" cm="1">
        <f t="array" ref="F49:G49">[2]Pivottable!$B$102:$C$102</f>
        <v>516</v>
      </c>
      <c r="G49" s="32">
        <v>4</v>
      </c>
    </row>
    <row r="50" spans="1:7" ht="12.5" thickBot="1" x14ac:dyDescent="0.35">
      <c r="A50" s="76"/>
      <c r="B50" s="76"/>
      <c r="C50" s="76"/>
      <c r="D50" s="4"/>
    </row>
    <row r="51" spans="1:7" ht="12" customHeight="1" thickBot="1" x14ac:dyDescent="0.35">
      <c r="A51" s="67" t="s">
        <v>151</v>
      </c>
      <c r="B51" s="68"/>
      <c r="C51" s="69"/>
      <c r="D51" s="4"/>
      <c r="E51" s="59" t="s">
        <v>137</v>
      </c>
    </row>
    <row r="52" spans="1:7" x14ac:dyDescent="0.3">
      <c r="A52" s="70"/>
      <c r="B52" s="71"/>
      <c r="C52" s="72"/>
    </row>
    <row r="53" spans="1:7" x14ac:dyDescent="0.3">
      <c r="A53" s="70"/>
      <c r="B53" s="71"/>
      <c r="C53" s="72"/>
    </row>
    <row r="54" spans="1:7" x14ac:dyDescent="0.3">
      <c r="A54" s="70"/>
      <c r="B54" s="71"/>
      <c r="C54" s="72"/>
    </row>
    <row r="55" spans="1:7" x14ac:dyDescent="0.3">
      <c r="A55" s="70"/>
      <c r="B55" s="71"/>
      <c r="C55" s="72"/>
    </row>
    <row r="56" spans="1:7" x14ac:dyDescent="0.3">
      <c r="A56" s="70"/>
      <c r="B56" s="71"/>
      <c r="C56" s="72"/>
    </row>
    <row r="57" spans="1:7" x14ac:dyDescent="0.3">
      <c r="A57" s="70"/>
      <c r="B57" s="71"/>
      <c r="C57" s="72"/>
    </row>
    <row r="58" spans="1:7" x14ac:dyDescent="0.3">
      <c r="A58" s="70"/>
      <c r="B58" s="71"/>
      <c r="C58" s="72"/>
    </row>
    <row r="59" spans="1:7" x14ac:dyDescent="0.3">
      <c r="A59" s="70"/>
      <c r="B59" s="71"/>
      <c r="C59" s="72"/>
    </row>
    <row r="60" spans="1:7" x14ac:dyDescent="0.3">
      <c r="A60" s="70"/>
      <c r="B60" s="71"/>
      <c r="C60" s="72"/>
    </row>
    <row r="61" spans="1:7" x14ac:dyDescent="0.3">
      <c r="A61" s="70"/>
      <c r="B61" s="71"/>
      <c r="C61" s="72"/>
    </row>
    <row r="62" spans="1:7" x14ac:dyDescent="0.3">
      <c r="A62" s="70"/>
      <c r="B62" s="71"/>
      <c r="C62" s="72"/>
    </row>
    <row r="63" spans="1:7" x14ac:dyDescent="0.3">
      <c r="A63" s="73"/>
      <c r="B63" s="74"/>
      <c r="C63" s="75"/>
    </row>
  </sheetData>
  <mergeCells count="5">
    <mergeCell ref="A1:G1"/>
    <mergeCell ref="A51:C63"/>
    <mergeCell ref="A50:C50"/>
    <mergeCell ref="A43:C43"/>
    <mergeCell ref="A30:C30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55"/>
  <sheetViews>
    <sheetView zoomScaleNormal="100" workbookViewId="0">
      <selection activeCell="AD45" sqref="AD45"/>
    </sheetView>
  </sheetViews>
  <sheetFormatPr defaultColWidth="5.26953125" defaultRowHeight="14.5" x14ac:dyDescent="0.35"/>
  <cols>
    <col min="1" max="1" width="23.453125" style="9" customWidth="1"/>
    <col min="2" max="5" width="6.54296875" style="9" customWidth="1"/>
    <col min="6" max="6" width="2.7265625" style="9" customWidth="1"/>
    <col min="7" max="7" width="18.54296875" style="9" customWidth="1"/>
    <col min="8" max="11" width="6.54296875" style="9" customWidth="1"/>
    <col min="12" max="16384" width="5.26953125" style="6"/>
  </cols>
  <sheetData>
    <row r="1" spans="1:11" ht="35.25" customHeight="1" x14ac:dyDescent="0.35">
      <c r="A1" s="65" t="s">
        <v>120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ht="15.5" x14ac:dyDescent="0.35">
      <c r="A2" s="23" t="s">
        <v>127</v>
      </c>
      <c r="B2" s="49" t="s">
        <v>106</v>
      </c>
      <c r="C2" s="49" t="s">
        <v>107</v>
      </c>
      <c r="D2" s="50" t="s">
        <v>108</v>
      </c>
      <c r="E2" s="51" t="s">
        <v>109</v>
      </c>
      <c r="F2" s="88"/>
      <c r="G2" s="23" t="s">
        <v>128</v>
      </c>
      <c r="H2" s="52" t="s">
        <v>106</v>
      </c>
      <c r="I2" s="52" t="s">
        <v>107</v>
      </c>
      <c r="J2" s="53" t="s">
        <v>108</v>
      </c>
      <c r="K2" s="54" t="s">
        <v>109</v>
      </c>
    </row>
    <row r="3" spans="1:11" x14ac:dyDescent="0.35">
      <c r="A3" s="7" t="s">
        <v>5</v>
      </c>
      <c r="B3" s="25" cm="1">
        <f t="array" ref="B3:C4">[2]Pivottable!$F$27:$G$28</f>
        <v>667</v>
      </c>
      <c r="C3" s="25">
        <v>1572</v>
      </c>
      <c r="D3" s="25"/>
      <c r="E3" s="27" cm="1">
        <f t="array" ref="E3:E4">[2]Pivottable!$I$27:$I$28</f>
        <v>246</v>
      </c>
      <c r="F3" s="89"/>
      <c r="G3" s="17" t="s">
        <v>66</v>
      </c>
      <c r="H3" s="25" cm="1">
        <f t="array" ref="H3:K6">[2]Pivottable!$F$5:$I$8</f>
        <v>65</v>
      </c>
      <c r="I3" s="25">
        <v>150</v>
      </c>
      <c r="J3" s="25">
        <v>9399</v>
      </c>
      <c r="K3" s="27">
        <v>199</v>
      </c>
    </row>
    <row r="4" spans="1:11" x14ac:dyDescent="0.35">
      <c r="A4" s="7" t="s">
        <v>6</v>
      </c>
      <c r="B4" s="25">
        <v>329</v>
      </c>
      <c r="C4" s="25">
        <v>2221</v>
      </c>
      <c r="D4" s="25"/>
      <c r="E4" s="27">
        <v>40</v>
      </c>
      <c r="F4" s="89"/>
      <c r="G4" s="7" t="s">
        <v>63</v>
      </c>
      <c r="H4" s="25">
        <v>13523</v>
      </c>
      <c r="I4" s="25">
        <v>155</v>
      </c>
      <c r="J4" s="25">
        <v>190035</v>
      </c>
      <c r="K4" s="27">
        <v>1074</v>
      </c>
    </row>
    <row r="5" spans="1:11" x14ac:dyDescent="0.35">
      <c r="A5" s="7" t="s">
        <v>8</v>
      </c>
      <c r="B5" s="25">
        <v>59</v>
      </c>
      <c r="C5" s="25">
        <v>82</v>
      </c>
      <c r="D5" s="25"/>
      <c r="E5" s="27">
        <v>11</v>
      </c>
      <c r="F5" s="89"/>
      <c r="G5" s="7" t="s">
        <v>67</v>
      </c>
      <c r="H5" s="25">
        <v>1058</v>
      </c>
      <c r="I5" s="25">
        <v>236</v>
      </c>
      <c r="J5" s="25">
        <v>33101</v>
      </c>
      <c r="K5" s="27">
        <v>2699</v>
      </c>
    </row>
    <row r="6" spans="1:11" x14ac:dyDescent="0.35">
      <c r="A6" s="7" t="s">
        <v>112</v>
      </c>
      <c r="B6" s="25">
        <v>82</v>
      </c>
      <c r="C6" s="25">
        <v>103</v>
      </c>
      <c r="D6" s="25"/>
      <c r="E6" s="27">
        <v>1</v>
      </c>
      <c r="F6" s="89"/>
      <c r="G6" s="7" t="s">
        <v>68</v>
      </c>
      <c r="H6" s="25">
        <v>195</v>
      </c>
      <c r="I6" s="25">
        <v>432</v>
      </c>
      <c r="J6" s="25">
        <v>11481</v>
      </c>
      <c r="K6" s="27">
        <v>300</v>
      </c>
    </row>
    <row r="7" spans="1:11" x14ac:dyDescent="0.35">
      <c r="A7" s="7" t="s">
        <v>103</v>
      </c>
      <c r="B7" s="25">
        <v>1</v>
      </c>
      <c r="C7" s="25"/>
      <c r="D7" s="25"/>
      <c r="E7" s="27"/>
      <c r="F7" s="89"/>
      <c r="G7" s="7" t="s">
        <v>69</v>
      </c>
      <c r="H7" s="25"/>
      <c r="I7" s="25" cm="1">
        <f t="array" ref="I7:K8">[2]Pivottable!$G$10:$I$11</f>
        <v>4</v>
      </c>
      <c r="J7" s="25">
        <v>2</v>
      </c>
      <c r="K7" s="27">
        <v>212</v>
      </c>
    </row>
    <row r="8" spans="1:11" x14ac:dyDescent="0.35">
      <c r="A8" s="7" t="s">
        <v>13</v>
      </c>
      <c r="B8" s="25">
        <v>2</v>
      </c>
      <c r="C8" s="25">
        <v>6</v>
      </c>
      <c r="D8" s="25"/>
      <c r="E8" s="27">
        <v>2</v>
      </c>
      <c r="F8" s="89"/>
      <c r="G8" s="7" t="s">
        <v>70</v>
      </c>
      <c r="H8" s="25">
        <v>36021</v>
      </c>
      <c r="I8" s="25">
        <v>3</v>
      </c>
      <c r="J8" s="25">
        <v>9454</v>
      </c>
      <c r="K8" s="27">
        <v>8570</v>
      </c>
    </row>
    <row r="9" spans="1:11" x14ac:dyDescent="0.35">
      <c r="A9" s="7" t="s">
        <v>14</v>
      </c>
      <c r="B9" s="25">
        <v>1</v>
      </c>
      <c r="C9" s="25">
        <v>3</v>
      </c>
      <c r="D9" s="25"/>
      <c r="E9" s="27"/>
      <c r="F9" s="89"/>
      <c r="G9" s="7" t="s">
        <v>71</v>
      </c>
      <c r="H9" s="25">
        <v>1073</v>
      </c>
      <c r="I9" s="25">
        <v>1</v>
      </c>
      <c r="J9" s="25"/>
      <c r="K9" s="27">
        <v>121</v>
      </c>
    </row>
    <row r="10" spans="1:11" x14ac:dyDescent="0.35">
      <c r="A10" s="7" t="s">
        <v>16</v>
      </c>
      <c r="B10" s="25" cm="1">
        <f t="array" ref="B10:E12">[2]Pivottable!$F$94:$I$96</f>
        <v>208071</v>
      </c>
      <c r="C10" s="25">
        <v>493</v>
      </c>
      <c r="D10" s="25">
        <v>51419</v>
      </c>
      <c r="E10" s="27">
        <v>3974</v>
      </c>
      <c r="F10" s="89"/>
      <c r="G10" s="7" t="s">
        <v>72</v>
      </c>
      <c r="H10" s="25">
        <v>11619</v>
      </c>
      <c r="I10" s="25">
        <v>14</v>
      </c>
      <c r="J10" s="25"/>
      <c r="K10" s="27">
        <v>383</v>
      </c>
    </row>
    <row r="11" spans="1:11" x14ac:dyDescent="0.35">
      <c r="A11" s="7" t="s">
        <v>17</v>
      </c>
      <c r="B11" s="25">
        <v>9100</v>
      </c>
      <c r="C11" s="25">
        <v>25108</v>
      </c>
      <c r="D11" s="25">
        <v>48067</v>
      </c>
      <c r="E11" s="27">
        <v>6523</v>
      </c>
      <c r="F11" s="89"/>
      <c r="G11" s="7" t="s">
        <v>73</v>
      </c>
      <c r="H11" s="25"/>
      <c r="I11" s="25">
        <v>7</v>
      </c>
      <c r="J11" s="25">
        <v>209</v>
      </c>
      <c r="K11" s="27">
        <v>247</v>
      </c>
    </row>
    <row r="12" spans="1:11" x14ac:dyDescent="0.35">
      <c r="A12" s="7" t="s">
        <v>18</v>
      </c>
      <c r="B12" s="25">
        <v>1838</v>
      </c>
      <c r="C12" s="25">
        <v>13606</v>
      </c>
      <c r="D12" s="25">
        <v>10169</v>
      </c>
      <c r="E12" s="27">
        <v>642</v>
      </c>
      <c r="F12" s="89"/>
      <c r="G12" s="7" t="s">
        <v>74</v>
      </c>
      <c r="H12" s="25">
        <v>885</v>
      </c>
      <c r="I12" s="25">
        <v>67</v>
      </c>
      <c r="J12" s="25"/>
      <c r="K12" s="27">
        <v>261</v>
      </c>
    </row>
    <row r="13" spans="1:11" x14ac:dyDescent="0.35">
      <c r="A13" s="7" t="s">
        <v>19</v>
      </c>
      <c r="B13" s="25">
        <v>61</v>
      </c>
      <c r="C13" s="25">
        <v>401</v>
      </c>
      <c r="D13" s="25"/>
      <c r="E13" s="27">
        <v>23</v>
      </c>
      <c r="F13" s="89"/>
      <c r="G13" s="7" t="s">
        <v>75</v>
      </c>
      <c r="H13" s="25">
        <v>686</v>
      </c>
      <c r="I13" s="25"/>
      <c r="J13" s="25">
        <v>3</v>
      </c>
      <c r="K13" s="27">
        <v>43</v>
      </c>
    </row>
    <row r="14" spans="1:11" x14ac:dyDescent="0.35">
      <c r="A14" s="7" t="s">
        <v>20</v>
      </c>
      <c r="B14" s="25" cm="1">
        <f t="array" ref="B14:C15">[2]Pivottable!$F$122:$G$123</f>
        <v>197</v>
      </c>
      <c r="C14" s="25">
        <v>210</v>
      </c>
      <c r="D14" s="25"/>
      <c r="E14" s="27">
        <v>64</v>
      </c>
      <c r="F14" s="89"/>
      <c r="G14" s="7" t="s">
        <v>76</v>
      </c>
      <c r="H14" s="25">
        <v>96</v>
      </c>
      <c r="I14" s="25"/>
      <c r="J14" s="25"/>
      <c r="K14" s="27">
        <v>9</v>
      </c>
    </row>
    <row r="15" spans="1:11" x14ac:dyDescent="0.35">
      <c r="A15" s="7" t="s">
        <v>21</v>
      </c>
      <c r="B15" s="25">
        <v>84</v>
      </c>
      <c r="C15" s="25">
        <v>280</v>
      </c>
      <c r="D15" s="25"/>
      <c r="E15" s="27">
        <v>8</v>
      </c>
      <c r="F15" s="89"/>
      <c r="G15" s="24" t="s">
        <v>155</v>
      </c>
      <c r="H15" s="25">
        <v>2044</v>
      </c>
      <c r="I15" s="25">
        <v>2</v>
      </c>
      <c r="J15" s="25">
        <v>3</v>
      </c>
      <c r="K15" s="27">
        <v>28</v>
      </c>
    </row>
    <row r="16" spans="1:11" ht="15" customHeight="1" x14ac:dyDescent="0.35">
      <c r="A16" s="7" t="s">
        <v>24</v>
      </c>
      <c r="B16" s="25" cm="1">
        <f t="array" ref="B16:C17">[2]Pivottable!$F$131:$G$132</f>
        <v>426</v>
      </c>
      <c r="C16" s="25">
        <v>1269</v>
      </c>
      <c r="D16" s="25"/>
      <c r="E16" s="27">
        <v>77</v>
      </c>
      <c r="F16" s="89"/>
      <c r="G16" s="24" t="s">
        <v>113</v>
      </c>
      <c r="H16" s="25">
        <v>33</v>
      </c>
      <c r="I16" s="25">
        <v>43</v>
      </c>
      <c r="J16" s="25">
        <v>1088</v>
      </c>
      <c r="K16" s="27">
        <v>2</v>
      </c>
    </row>
    <row r="17" spans="1:11" ht="15" customHeight="1" x14ac:dyDescent="0.35">
      <c r="A17" s="7" t="s">
        <v>25</v>
      </c>
      <c r="B17" s="25">
        <v>1411</v>
      </c>
      <c r="C17" s="25">
        <v>9489</v>
      </c>
      <c r="D17" s="25"/>
      <c r="E17" s="27">
        <v>108</v>
      </c>
      <c r="F17" s="89"/>
      <c r="G17" s="7" t="s">
        <v>114</v>
      </c>
      <c r="H17" s="25"/>
      <c r="I17" s="25">
        <v>3</v>
      </c>
      <c r="J17" s="25"/>
      <c r="K17" s="27"/>
    </row>
    <row r="18" spans="1:11" x14ac:dyDescent="0.35">
      <c r="A18" s="7" t="s">
        <v>28</v>
      </c>
      <c r="B18" s="25" cm="1">
        <f t="array" ref="B18:C19">[2]Pivottable!$F$151:$G$152</f>
        <v>733</v>
      </c>
      <c r="C18" s="25">
        <v>364</v>
      </c>
      <c r="D18" s="25"/>
      <c r="E18" s="27" cm="1">
        <f t="array" ref="E18:E19">[2]Pivottable!$I$151:$I$152</f>
        <v>120</v>
      </c>
      <c r="F18" s="89"/>
      <c r="G18" s="7" t="s">
        <v>79</v>
      </c>
      <c r="H18" s="25">
        <v>1</v>
      </c>
      <c r="I18" s="25"/>
      <c r="J18" s="25">
        <v>2</v>
      </c>
      <c r="K18" s="27"/>
    </row>
    <row r="19" spans="1:11" x14ac:dyDescent="0.35">
      <c r="A19" s="7" t="s">
        <v>29</v>
      </c>
      <c r="B19" s="25">
        <v>282</v>
      </c>
      <c r="C19" s="25">
        <v>1710</v>
      </c>
      <c r="D19" s="25"/>
      <c r="E19" s="27">
        <v>22</v>
      </c>
      <c r="F19" s="89"/>
      <c r="G19" s="7" t="s">
        <v>80</v>
      </c>
      <c r="H19" s="25"/>
      <c r="I19" s="25">
        <v>1</v>
      </c>
      <c r="J19" s="25"/>
      <c r="K19" s="27"/>
    </row>
    <row r="20" spans="1:11" x14ac:dyDescent="0.35">
      <c r="A20" s="7" t="s">
        <v>30</v>
      </c>
      <c r="B20" s="25" cm="1">
        <f t="array" ref="B20:C21">[2]Pivottable!$F$154:$G$155</f>
        <v>2</v>
      </c>
      <c r="C20" s="25">
        <v>6</v>
      </c>
      <c r="D20" s="25"/>
      <c r="E20" s="27"/>
      <c r="F20" s="89"/>
      <c r="G20" s="7" t="s">
        <v>115</v>
      </c>
      <c r="H20" s="25" cm="1">
        <f t="array" ref="H20:J21">[2]Pivottable!$F$38:$H$39</f>
        <v>397</v>
      </c>
      <c r="I20" s="25">
        <v>7</v>
      </c>
      <c r="J20" s="25">
        <v>23</v>
      </c>
      <c r="K20" s="27">
        <v>44</v>
      </c>
    </row>
    <row r="21" spans="1:11" x14ac:dyDescent="0.35">
      <c r="A21" s="7" t="s">
        <v>31</v>
      </c>
      <c r="B21" s="25">
        <v>42</v>
      </c>
      <c r="C21" s="25">
        <v>117</v>
      </c>
      <c r="D21" s="25"/>
      <c r="E21" s="27">
        <v>1</v>
      </c>
      <c r="F21" s="89"/>
      <c r="G21" s="7" t="s">
        <v>116</v>
      </c>
      <c r="H21" s="25">
        <v>2</v>
      </c>
      <c r="I21" s="25">
        <v>1</v>
      </c>
      <c r="J21" s="25">
        <v>9</v>
      </c>
      <c r="K21" s="27"/>
    </row>
    <row r="22" spans="1:11" ht="15" customHeight="1" x14ac:dyDescent="0.35">
      <c r="A22" s="8" t="s">
        <v>111</v>
      </c>
      <c r="B22" s="26">
        <v>18</v>
      </c>
      <c r="C22" s="26">
        <v>13</v>
      </c>
      <c r="D22" s="26"/>
      <c r="E22" s="28">
        <v>37</v>
      </c>
      <c r="F22" s="89"/>
      <c r="G22" s="7" t="s">
        <v>143</v>
      </c>
      <c r="H22" s="25"/>
      <c r="I22" s="25"/>
      <c r="J22" s="25"/>
      <c r="K22" s="27">
        <v>2</v>
      </c>
    </row>
    <row r="23" spans="1:11" x14ac:dyDescent="0.35">
      <c r="A23" s="87"/>
      <c r="B23" s="87"/>
      <c r="C23" s="87"/>
      <c r="D23" s="87"/>
      <c r="E23" s="87"/>
      <c r="F23" s="89"/>
      <c r="G23" s="7" t="s">
        <v>117</v>
      </c>
      <c r="H23" s="25" cm="1">
        <f t="array" ref="H23:I25">[2]Pivottable!$F$43:$G$45</f>
        <v>6073</v>
      </c>
      <c r="I23" s="25">
        <v>10</v>
      </c>
      <c r="J23" s="25" cm="1">
        <f t="array" ref="J23:K24">[2]Pivottable!$H$43:$I$44</f>
        <v>1592</v>
      </c>
      <c r="K23" s="27">
        <v>1140</v>
      </c>
    </row>
    <row r="24" spans="1:11" ht="15.5" x14ac:dyDescent="0.35">
      <c r="A24" s="45" t="s">
        <v>136</v>
      </c>
      <c r="B24" s="56" t="s">
        <v>106</v>
      </c>
      <c r="C24" s="56" t="s">
        <v>107</v>
      </c>
      <c r="D24" s="57" t="s">
        <v>108</v>
      </c>
      <c r="E24" s="58" t="s">
        <v>109</v>
      </c>
      <c r="F24" s="89"/>
      <c r="G24" s="7" t="s">
        <v>118</v>
      </c>
      <c r="H24" s="25">
        <v>31</v>
      </c>
      <c r="I24" s="25">
        <v>237</v>
      </c>
      <c r="J24" s="25">
        <v>367</v>
      </c>
      <c r="K24" s="27">
        <v>3</v>
      </c>
    </row>
    <row r="25" spans="1:11" x14ac:dyDescent="0.35">
      <c r="A25" s="17" t="s">
        <v>146</v>
      </c>
      <c r="B25" s="43"/>
      <c r="C25" s="43">
        <v>6</v>
      </c>
      <c r="D25" s="43">
        <v>596</v>
      </c>
      <c r="E25" s="44">
        <v>11</v>
      </c>
      <c r="F25" s="89"/>
      <c r="G25" s="7" t="s">
        <v>156</v>
      </c>
      <c r="H25" s="25">
        <v>129</v>
      </c>
      <c r="I25" s="25">
        <v>162</v>
      </c>
      <c r="J25" s="25"/>
      <c r="K25" s="27">
        <v>3</v>
      </c>
    </row>
    <row r="26" spans="1:11" x14ac:dyDescent="0.35">
      <c r="A26" s="7" t="s">
        <v>148</v>
      </c>
      <c r="B26" s="25">
        <v>2</v>
      </c>
      <c r="C26" s="25"/>
      <c r="D26" s="25">
        <v>2</v>
      </c>
      <c r="E26" s="27"/>
      <c r="F26" s="89"/>
      <c r="G26" s="7" t="s">
        <v>144</v>
      </c>
      <c r="H26" s="25"/>
      <c r="I26" s="25"/>
      <c r="J26" s="25"/>
      <c r="K26" s="27">
        <v>1</v>
      </c>
    </row>
    <row r="27" spans="1:11" x14ac:dyDescent="0.35">
      <c r="A27" s="7" t="s">
        <v>150</v>
      </c>
      <c r="B27" s="25" cm="1">
        <f t="array" ref="B27:E27">[2]Pivottable!$F$129:$I$129</f>
        <v>618</v>
      </c>
      <c r="C27" s="25">
        <v>21</v>
      </c>
      <c r="D27" s="25">
        <v>832</v>
      </c>
      <c r="E27" s="27">
        <v>32</v>
      </c>
      <c r="F27" s="89"/>
      <c r="G27" s="7" t="s">
        <v>85</v>
      </c>
      <c r="H27" s="25">
        <v>1164</v>
      </c>
      <c r="I27" s="25">
        <v>18</v>
      </c>
      <c r="J27" s="25">
        <v>27</v>
      </c>
      <c r="K27" s="27">
        <v>26</v>
      </c>
    </row>
    <row r="28" spans="1:11" x14ac:dyDescent="0.35">
      <c r="A28" s="7" t="s">
        <v>36</v>
      </c>
      <c r="B28" s="25">
        <v>1051</v>
      </c>
      <c r="C28" s="25">
        <v>124</v>
      </c>
      <c r="D28" s="25"/>
      <c r="E28" s="27">
        <v>9</v>
      </c>
      <c r="F28" s="89"/>
      <c r="G28" s="7" t="s">
        <v>86</v>
      </c>
      <c r="H28" s="25">
        <v>123</v>
      </c>
      <c r="I28" s="25"/>
      <c r="J28" s="25">
        <v>2</v>
      </c>
      <c r="K28" s="27">
        <v>1</v>
      </c>
    </row>
    <row r="29" spans="1:11" x14ac:dyDescent="0.35">
      <c r="A29" s="7" t="s">
        <v>37</v>
      </c>
      <c r="B29" s="25">
        <v>340</v>
      </c>
      <c r="C29" s="25">
        <v>406</v>
      </c>
      <c r="D29" s="25">
        <v>32</v>
      </c>
      <c r="E29" s="27">
        <v>17</v>
      </c>
      <c r="F29" s="89"/>
      <c r="G29" s="7" t="s">
        <v>87</v>
      </c>
      <c r="H29" s="25">
        <v>21</v>
      </c>
      <c r="I29" s="25">
        <v>123</v>
      </c>
      <c r="J29" s="25">
        <v>2892</v>
      </c>
      <c r="K29" s="27">
        <v>42</v>
      </c>
    </row>
    <row r="30" spans="1:11" x14ac:dyDescent="0.35">
      <c r="A30" s="7" t="s">
        <v>38</v>
      </c>
      <c r="B30" s="25"/>
      <c r="C30" s="25" cm="1">
        <f t="array" ref="C30:E30">[2]Pivottable!$G$138:$I$138</f>
        <v>114</v>
      </c>
      <c r="D30" s="25">
        <v>975</v>
      </c>
      <c r="E30" s="27">
        <v>6</v>
      </c>
      <c r="F30" s="89"/>
      <c r="G30" s="7" t="s">
        <v>88</v>
      </c>
      <c r="H30" s="25">
        <v>674</v>
      </c>
      <c r="I30" s="25">
        <v>182</v>
      </c>
      <c r="J30" s="25">
        <v>3028</v>
      </c>
      <c r="K30" s="27">
        <v>160</v>
      </c>
    </row>
    <row r="31" spans="1:11" x14ac:dyDescent="0.35">
      <c r="A31" s="7" t="s">
        <v>39</v>
      </c>
      <c r="B31" s="25">
        <v>1</v>
      </c>
      <c r="C31" s="25">
        <v>5323</v>
      </c>
      <c r="D31" s="25"/>
      <c r="E31" s="27">
        <v>10</v>
      </c>
      <c r="F31" s="89"/>
      <c r="G31" s="7" t="s">
        <v>89</v>
      </c>
      <c r="H31" s="25"/>
      <c r="I31" s="25"/>
      <c r="J31" s="25">
        <v>3</v>
      </c>
      <c r="K31" s="27"/>
    </row>
    <row r="32" spans="1:11" x14ac:dyDescent="0.35">
      <c r="A32" s="7" t="s">
        <v>40</v>
      </c>
      <c r="B32" s="25"/>
      <c r="C32" s="25">
        <v>3</v>
      </c>
      <c r="D32" s="25">
        <v>3351</v>
      </c>
      <c r="E32" s="27"/>
      <c r="F32" s="89"/>
      <c r="G32" s="7" t="s">
        <v>119</v>
      </c>
      <c r="H32" s="25"/>
      <c r="I32" s="25"/>
      <c r="J32" s="25">
        <v>1</v>
      </c>
      <c r="K32" s="27"/>
    </row>
    <row r="33" spans="1:11" x14ac:dyDescent="0.35">
      <c r="A33" s="7" t="s">
        <v>41</v>
      </c>
      <c r="B33" s="25">
        <v>2</v>
      </c>
      <c r="C33" s="25">
        <v>916</v>
      </c>
      <c r="D33" s="25">
        <v>497</v>
      </c>
      <c r="E33" s="27">
        <v>2</v>
      </c>
      <c r="F33" s="89"/>
      <c r="G33" s="7" t="s">
        <v>91</v>
      </c>
      <c r="H33" s="25" cm="1">
        <f t="array" ref="H33:K33">[2]Pivottable!$F$56:$I$56</f>
        <v>198</v>
      </c>
      <c r="I33" s="25">
        <v>48</v>
      </c>
      <c r="J33" s="25">
        <v>1410</v>
      </c>
      <c r="K33" s="27">
        <v>157</v>
      </c>
    </row>
    <row r="34" spans="1:11" x14ac:dyDescent="0.35">
      <c r="A34" s="8" t="s">
        <v>42</v>
      </c>
      <c r="B34" s="26">
        <v>12</v>
      </c>
      <c r="C34" s="26">
        <v>3632</v>
      </c>
      <c r="D34" s="26"/>
      <c r="E34" s="28">
        <v>216</v>
      </c>
      <c r="F34" s="89"/>
      <c r="G34" s="7" t="s">
        <v>92</v>
      </c>
      <c r="H34" s="25">
        <v>517733</v>
      </c>
      <c r="I34" s="25"/>
      <c r="J34" s="25"/>
      <c r="K34" s="27">
        <v>325</v>
      </c>
    </row>
    <row r="35" spans="1:11" x14ac:dyDescent="0.35">
      <c r="A35" s="87"/>
      <c r="B35" s="87"/>
      <c r="C35" s="87"/>
      <c r="D35" s="87"/>
      <c r="E35" s="87"/>
      <c r="F35" s="89"/>
      <c r="G35" s="7" t="s">
        <v>93</v>
      </c>
      <c r="H35" s="25">
        <v>1</v>
      </c>
      <c r="I35" s="25">
        <v>4</v>
      </c>
      <c r="J35" s="25">
        <v>998</v>
      </c>
      <c r="K35" s="27">
        <v>7</v>
      </c>
    </row>
    <row r="36" spans="1:11" ht="15.5" x14ac:dyDescent="0.35">
      <c r="A36" s="55" t="s">
        <v>130</v>
      </c>
      <c r="B36" s="40" t="s">
        <v>106</v>
      </c>
      <c r="C36" s="40" t="s">
        <v>107</v>
      </c>
      <c r="D36" s="41" t="s">
        <v>108</v>
      </c>
      <c r="E36" s="42" t="s">
        <v>109</v>
      </c>
      <c r="F36" s="89"/>
      <c r="G36" s="7" t="s">
        <v>149</v>
      </c>
      <c r="H36" s="25">
        <v>2</v>
      </c>
      <c r="I36" s="25"/>
      <c r="J36" s="25"/>
      <c r="K36" s="27">
        <v>3</v>
      </c>
    </row>
    <row r="37" spans="1:11" x14ac:dyDescent="0.35">
      <c r="A37" s="46" t="s">
        <v>52</v>
      </c>
      <c r="B37" s="43" cm="1">
        <f t="array" ref="B37:E38">[2]Pivottable!$F$117:$I$118</f>
        <v>63356</v>
      </c>
      <c r="C37" s="43">
        <v>23883</v>
      </c>
      <c r="D37" s="43">
        <v>29435</v>
      </c>
      <c r="E37" s="44">
        <v>267</v>
      </c>
      <c r="F37" s="89"/>
      <c r="G37" s="7" t="s">
        <v>94</v>
      </c>
      <c r="H37" s="25" cm="1">
        <f t="array" ref="H37:K37">[2]Pivottable!$F$105:$I$105</f>
        <v>355871</v>
      </c>
      <c r="I37" s="25">
        <v>4007</v>
      </c>
      <c r="J37" s="25">
        <v>42</v>
      </c>
      <c r="K37" s="27">
        <v>4515</v>
      </c>
    </row>
    <row r="38" spans="1:11" x14ac:dyDescent="0.35">
      <c r="A38" s="47" t="s">
        <v>53</v>
      </c>
      <c r="B38" s="25">
        <v>11769</v>
      </c>
      <c r="C38" s="25">
        <v>12072</v>
      </c>
      <c r="D38" s="25">
        <v>10254</v>
      </c>
      <c r="E38" s="27">
        <v>92</v>
      </c>
      <c r="F38" s="89"/>
      <c r="G38" s="7" t="s">
        <v>133</v>
      </c>
      <c r="H38" s="25">
        <v>1</v>
      </c>
      <c r="I38" s="25"/>
      <c r="J38" s="25">
        <v>37</v>
      </c>
      <c r="K38" s="27"/>
    </row>
    <row r="39" spans="1:11" x14ac:dyDescent="0.35">
      <c r="A39" s="47" t="s">
        <v>56</v>
      </c>
      <c r="B39" s="25"/>
      <c r="C39" s="25">
        <v>3823</v>
      </c>
      <c r="D39" s="25"/>
      <c r="E39" s="27">
        <v>11466</v>
      </c>
      <c r="F39" s="89"/>
      <c r="G39" s="7" t="s">
        <v>95</v>
      </c>
      <c r="H39" s="25" cm="1">
        <f t="array" ref="H39:K39">[2]Pivottable!$F$111:$I$111</f>
        <v>372</v>
      </c>
      <c r="I39" s="25">
        <v>41</v>
      </c>
      <c r="J39" s="25">
        <v>191</v>
      </c>
      <c r="K39" s="27">
        <v>332</v>
      </c>
    </row>
    <row r="40" spans="1:11" x14ac:dyDescent="0.35">
      <c r="A40" s="47" t="s">
        <v>59</v>
      </c>
      <c r="B40" s="25" cm="1">
        <f t="array" ref="B40:C41">[2]Pivottable!$F$148:$G$149</f>
        <v>10</v>
      </c>
      <c r="C40" s="25">
        <v>974</v>
      </c>
      <c r="D40" s="25"/>
      <c r="E40" s="27" cm="1">
        <f t="array" ref="E40:E41">[2]Pivottable!$I$148:$I$149</f>
        <v>1290</v>
      </c>
      <c r="F40" s="89"/>
      <c r="G40" s="7" t="s">
        <v>96</v>
      </c>
      <c r="H40" s="25" cm="1">
        <f t="array" ref="H40:K40">[2]Pivottable!$F$115:$I$115</f>
        <v>295</v>
      </c>
      <c r="I40" s="25">
        <v>9</v>
      </c>
      <c r="J40" s="25">
        <v>5999</v>
      </c>
      <c r="K40" s="27">
        <v>6263</v>
      </c>
    </row>
    <row r="41" spans="1:11" x14ac:dyDescent="0.35">
      <c r="A41" s="48" t="s">
        <v>60</v>
      </c>
      <c r="B41" s="26">
        <v>11</v>
      </c>
      <c r="C41" s="26">
        <v>44</v>
      </c>
      <c r="D41" s="26"/>
      <c r="E41" s="28">
        <v>24</v>
      </c>
      <c r="F41" s="89"/>
      <c r="G41" s="7" t="s">
        <v>98</v>
      </c>
      <c r="H41" s="25" cm="1">
        <f t="array" ref="H41:J41">[2]Pivottable!$F$113:$H$113</f>
        <v>13</v>
      </c>
      <c r="I41" s="25">
        <v>41</v>
      </c>
      <c r="J41" s="25">
        <v>38</v>
      </c>
      <c r="K41" s="27"/>
    </row>
    <row r="42" spans="1:11" x14ac:dyDescent="0.35">
      <c r="A42" s="87"/>
      <c r="B42" s="87"/>
      <c r="C42" s="87"/>
      <c r="D42" s="87"/>
      <c r="E42" s="87"/>
      <c r="F42" s="89"/>
      <c r="G42" s="7" t="s">
        <v>99</v>
      </c>
      <c r="H42" s="25">
        <v>1731</v>
      </c>
      <c r="I42" s="25"/>
      <c r="J42" s="25">
        <v>22</v>
      </c>
      <c r="K42" s="27"/>
    </row>
    <row r="43" spans="1:11" ht="15.5" x14ac:dyDescent="0.35">
      <c r="A43" s="23" t="s">
        <v>129</v>
      </c>
      <c r="B43" s="52" t="s">
        <v>106</v>
      </c>
      <c r="C43" s="52" t="s">
        <v>107</v>
      </c>
      <c r="D43" s="53" t="s">
        <v>108</v>
      </c>
      <c r="E43" s="54" t="s">
        <v>109</v>
      </c>
      <c r="F43" s="89"/>
      <c r="G43" s="8" t="s">
        <v>97</v>
      </c>
      <c r="H43" s="26" cm="1">
        <f t="array" ref="H43:K43">[2]Pivottable!$F$161:$I$161</f>
        <v>18535</v>
      </c>
      <c r="I43" s="26">
        <v>149</v>
      </c>
      <c r="J43" s="26">
        <v>1</v>
      </c>
      <c r="K43" s="28">
        <v>520</v>
      </c>
    </row>
    <row r="44" spans="1:11" x14ac:dyDescent="0.35">
      <c r="A44" s="48" t="s">
        <v>102</v>
      </c>
      <c r="B44" s="26"/>
      <c r="C44" s="26">
        <v>100</v>
      </c>
      <c r="D44" s="26"/>
      <c r="E44" s="28">
        <v>1</v>
      </c>
      <c r="F44" s="89"/>
    </row>
    <row r="45" spans="1:11" ht="15" customHeight="1" thickBot="1" x14ac:dyDescent="0.4">
      <c r="F45" s="89"/>
    </row>
    <row r="46" spans="1:11" ht="15.75" customHeight="1" thickBot="1" x14ac:dyDescent="0.4">
      <c r="A46" s="78" t="s">
        <v>154</v>
      </c>
      <c r="B46" s="79"/>
      <c r="C46" s="79"/>
      <c r="D46" s="79"/>
      <c r="E46" s="80"/>
      <c r="F46" s="89"/>
      <c r="G46" s="59" t="s">
        <v>137</v>
      </c>
    </row>
    <row r="47" spans="1:11" x14ac:dyDescent="0.35">
      <c r="A47" s="81"/>
      <c r="B47" s="82"/>
      <c r="C47" s="82"/>
      <c r="D47" s="82"/>
      <c r="E47" s="83"/>
      <c r="F47" s="89"/>
    </row>
    <row r="48" spans="1:11" x14ac:dyDescent="0.35">
      <c r="A48" s="81"/>
      <c r="B48" s="82"/>
      <c r="C48" s="82"/>
      <c r="D48" s="82"/>
      <c r="E48" s="83"/>
      <c r="F48" s="89"/>
    </row>
    <row r="49" spans="1:11" x14ac:dyDescent="0.35">
      <c r="A49" s="81"/>
      <c r="B49" s="82"/>
      <c r="C49" s="82"/>
      <c r="D49" s="82"/>
      <c r="E49" s="83"/>
      <c r="F49" s="89"/>
    </row>
    <row r="50" spans="1:11" x14ac:dyDescent="0.35">
      <c r="A50" s="81"/>
      <c r="B50" s="82"/>
      <c r="C50" s="82"/>
      <c r="D50" s="82"/>
      <c r="E50" s="83"/>
      <c r="F50" s="89"/>
    </row>
    <row r="51" spans="1:11" x14ac:dyDescent="0.35">
      <c r="A51" s="81"/>
      <c r="B51" s="82"/>
      <c r="C51" s="82"/>
      <c r="D51" s="82"/>
      <c r="E51" s="83"/>
      <c r="F51" s="89"/>
      <c r="G51" s="6"/>
      <c r="H51" s="6"/>
      <c r="I51" s="6"/>
      <c r="J51" s="6"/>
      <c r="K51" s="6"/>
    </row>
    <row r="52" spans="1:11" ht="15.5" x14ac:dyDescent="0.35">
      <c r="A52" s="81"/>
      <c r="B52" s="82"/>
      <c r="C52" s="82"/>
      <c r="D52" s="82"/>
      <c r="E52" s="83"/>
      <c r="F52" s="60"/>
      <c r="G52" s="6"/>
      <c r="H52" s="6"/>
      <c r="I52" s="6"/>
      <c r="J52" s="6"/>
      <c r="K52" s="6"/>
    </row>
    <row r="53" spans="1:11" ht="15.5" x14ac:dyDescent="0.35">
      <c r="A53" s="81"/>
      <c r="B53" s="82"/>
      <c r="C53" s="82"/>
      <c r="D53" s="82"/>
      <c r="E53" s="83"/>
      <c r="F53" s="60"/>
      <c r="G53" s="6"/>
      <c r="H53" s="6"/>
      <c r="I53" s="6"/>
      <c r="J53" s="6"/>
      <c r="K53" s="6"/>
    </row>
    <row r="54" spans="1:11" ht="15" thickBot="1" x14ac:dyDescent="0.4">
      <c r="A54" s="84"/>
      <c r="B54" s="85"/>
      <c r="C54" s="85"/>
      <c r="D54" s="85"/>
      <c r="E54" s="86"/>
      <c r="G54" s="6"/>
      <c r="H54" s="6"/>
      <c r="I54" s="6"/>
      <c r="J54" s="6"/>
      <c r="K54" s="6"/>
    </row>
    <row r="55" spans="1:11" x14ac:dyDescent="0.35">
      <c r="G55" s="6"/>
    </row>
  </sheetData>
  <mergeCells count="6">
    <mergeCell ref="A1:K1"/>
    <mergeCell ref="A46:E54"/>
    <mergeCell ref="A23:E23"/>
    <mergeCell ref="A35:E35"/>
    <mergeCell ref="A42:E42"/>
    <mergeCell ref="F2:F5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2023-11-07T00:41:12Z</dcterms:created>
  <dcterms:modified xsi:type="dcterms:W3CDTF">2023-11-07T00:41:21Z</dcterms:modified>
</cp:coreProperties>
</file>