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DSP One-pager of METRICS\2023\092023_September\"/>
    </mc:Choice>
  </mc:AlternateContent>
  <xr:revisionPtr revIDLastSave="0" documentId="13_ncr:1_{65B37D1D-F607-4753-9E90-E033EC789E89}" xr6:coauthVersionLast="47" xr6:coauthVersionMax="47" xr10:uidLastSave="{00000000-0000-0000-0000-000000000000}"/>
  <bookViews>
    <workbookView xWindow="28680" yWindow="-120" windowWidth="29040" windowHeight="15840" tabRatio="848" xr2:uid="{1CEF5198-7F2F-4265-AF5F-2414F5B7AE3B}"/>
  </bookViews>
  <sheets>
    <sheet name="About" sheetId="8" r:id="rId1"/>
    <sheet name="SBR1 Transactions &amp; Errors" sheetId="5" r:id="rId2"/>
    <sheet name="SBR2 Transactions" sheetId="6" r:id="rId3"/>
    <sheet name="SBR2 Errors" sheetId="7" r:id="rId4"/>
  </sheets>
  <externalReferences>
    <externalReference r:id="rId5"/>
    <externalReference r:id="rId6"/>
  </externalReferences>
  <definedNames>
    <definedName name="_xlnm._FilterDatabase" localSheetId="1" hidden="1">'SBR1 Transactions &amp; Errors'!$E$2:$I$2</definedName>
    <definedName name="_xlnm._FilterDatabase" localSheetId="3" hidden="1">'SBR2 Errors'!$A$2:$K$2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1" i="7" l="1" a="1"/>
  <c r="B31" i="7" s="1"/>
  <c r="B21" i="7" l="1" a="1"/>
  <c r="B21" i="7" s="1"/>
  <c r="B44" i="7" a="1"/>
  <c r="B44" i="7" s="1"/>
  <c r="C34" i="7" a="1"/>
  <c r="C34" i="7" s="1"/>
  <c r="B33" i="7" a="1"/>
  <c r="B33" i="7" s="1"/>
  <c r="B19" i="7" a="1"/>
  <c r="B19" i="7" s="1"/>
  <c r="H41" i="7" l="1" a="1"/>
  <c r="H41" i="7" s="1"/>
  <c r="B17" i="7" a="1"/>
  <c r="B17" i="7" s="1"/>
  <c r="B41" i="7" a="1"/>
  <c r="B41" i="7" s="1"/>
  <c r="H40" i="7" a="1"/>
  <c r="H40" i="7" s="1"/>
  <c r="H37" i="7" a="1"/>
  <c r="H37" i="7" s="1"/>
  <c r="B13" i="7" a="1"/>
  <c r="B13" i="7" s="1"/>
  <c r="B10" i="7" a="1"/>
  <c r="B10" i="7" s="1"/>
  <c r="B7" i="7" a="1"/>
  <c r="B7" i="7" s="1"/>
  <c r="B5" i="7" a="1"/>
  <c r="B5" i="7" s="1"/>
  <c r="H32" i="7" a="1"/>
  <c r="H32" i="7" s="1"/>
  <c r="H29" i="7" a="1"/>
  <c r="H29" i="7" s="1"/>
  <c r="H19" i="7" a="1"/>
  <c r="H19" i="7" s="1"/>
  <c r="E3" i="7" a="1"/>
  <c r="E3" i="7" s="1"/>
  <c r="B3" i="7" a="1"/>
  <c r="B3" i="7" s="1"/>
  <c r="I12" i="7" a="1"/>
  <c r="I12" i="7" s="1"/>
  <c r="H13" i="7" a="1"/>
  <c r="H13" i="7" s="1"/>
  <c r="H4" i="7" a="1"/>
  <c r="H4" i="7" s="1"/>
  <c r="F45" i="6" a="1"/>
  <c r="F45" i="6" s="1"/>
  <c r="B49" i="6" a="1"/>
  <c r="B49" i="6" s="1"/>
  <c r="B46" i="6" a="1"/>
  <c r="B46" i="6" s="1"/>
  <c r="B41" i="6" a="1"/>
  <c r="B41" i="6" s="1"/>
  <c r="B39" i="6" a="1"/>
  <c r="B39" i="6" s="1"/>
  <c r="B38" i="6" a="1"/>
  <c r="B38" i="6" s="1"/>
  <c r="B37" i="6" a="1"/>
  <c r="B37" i="6" s="1"/>
  <c r="F44" i="6" a="1"/>
  <c r="F44" i="6" s="1"/>
  <c r="F43" i="6" a="1"/>
  <c r="F43" i="6" s="1"/>
  <c r="F42" i="6" a="1"/>
  <c r="F42" i="6" s="1"/>
  <c r="F41" i="6" a="1"/>
  <c r="F41" i="6" s="1"/>
  <c r="F40" i="6" a="1"/>
  <c r="F40" i="6" s="1"/>
  <c r="F39" i="6" a="1"/>
  <c r="F39" i="6" s="1"/>
  <c r="F38" i="6" a="1"/>
  <c r="F38" i="6" s="1"/>
  <c r="F36" i="6" a="1"/>
  <c r="F36" i="6" s="1"/>
  <c r="F27" i="6" a="1"/>
  <c r="F27" i="6" s="1"/>
  <c r="F23" i="6" a="1"/>
  <c r="F23" i="6" s="1"/>
  <c r="F21" i="6" a="1"/>
  <c r="F21" i="6" s="1"/>
  <c r="F19" i="6" a="1"/>
  <c r="F19" i="6" s="1"/>
  <c r="F17" i="6" a="1"/>
  <c r="F17" i="6" s="1"/>
  <c r="F14" i="6" a="1"/>
  <c r="F14" i="6" s="1"/>
  <c r="F12" i="6" a="1"/>
  <c r="F12" i="6" s="1"/>
  <c r="F11" i="6" a="1"/>
  <c r="F11" i="6" s="1"/>
  <c r="F10" i="6" a="1"/>
  <c r="F10" i="6" s="1"/>
  <c r="F8" i="6" a="1"/>
  <c r="F8" i="6" s="1"/>
  <c r="B36" i="6" a="1"/>
  <c r="B36" i="6" s="1"/>
  <c r="B27" i="6" a="1"/>
  <c r="B27" i="6" s="1"/>
  <c r="B25" i="6" a="1"/>
  <c r="B25" i="6" s="1"/>
  <c r="B23" i="6" a="1"/>
  <c r="B23" i="6" s="1"/>
  <c r="B21" i="6" a="1"/>
  <c r="B21" i="6" s="1"/>
  <c r="B20" i="6" a="1"/>
  <c r="B20" i="6" s="1"/>
  <c r="B17" i="6" a="1"/>
  <c r="B17" i="6" s="1"/>
  <c r="F35" i="6" a="1"/>
  <c r="F35" i="6" s="1"/>
  <c r="B33" i="6" a="1"/>
  <c r="B33" i="6" s="1"/>
  <c r="B13" i="6" a="1"/>
  <c r="B13" i="6" s="1"/>
  <c r="B11" i="6" a="1"/>
  <c r="B11" i="6" s="1"/>
  <c r="B9" i="6" a="1"/>
  <c r="B9" i="6" s="1"/>
  <c r="B7" i="6" a="1"/>
  <c r="B7" i="6" s="1"/>
  <c r="B4" i="6" a="1"/>
  <c r="B4" i="6" s="1"/>
  <c r="B3" i="6" a="1"/>
  <c r="B3" i="6" s="1"/>
  <c r="F4" i="6" l="1" a="1"/>
  <c r="F4" i="6" s="1"/>
  <c r="H24" i="5" a="1"/>
  <c r="H24" i="5" s="1"/>
  <c r="F24" i="5" a="1"/>
  <c r="F24" i="5" s="1"/>
  <c r="F13" i="5" a="1"/>
  <c r="F13" i="5" s="1"/>
  <c r="G9" i="5" a="1"/>
  <c r="G9" i="5" s="1"/>
  <c r="G8" i="5" a="1"/>
  <c r="G8" i="5" s="1"/>
  <c r="B21" i="5" a="1"/>
  <c r="B21" i="5" s="1"/>
  <c r="B19" i="5" a="1"/>
  <c r="B19" i="5" s="1"/>
  <c r="B17" i="5" a="1"/>
  <c r="B17" i="5" s="1"/>
  <c r="B24" i="5" a="1"/>
  <c r="B24" i="5" s="1"/>
  <c r="B14" i="5" a="1"/>
  <c r="B14" i="5" s="1"/>
  <c r="B13" i="5" a="1"/>
  <c r="B13" i="5" s="1"/>
  <c r="B12" i="5" a="1"/>
  <c r="B12" i="5" s="1"/>
  <c r="B11" i="5" a="1"/>
  <c r="B11" i="5" s="1"/>
  <c r="B10" i="5" a="1"/>
  <c r="B10" i="5" s="1"/>
  <c r="B9" i="5" a="1"/>
  <c r="B9" i="5" s="1"/>
  <c r="B8" i="5" a="1"/>
  <c r="B8" i="5" s="1"/>
  <c r="B4" i="5" a="1"/>
  <c r="B4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<sst xmlns="http://schemas.openxmlformats.org/spreadsheetml/2006/main" count="287" uniqueCount="146">
  <si>
    <t>Count</t>
  </si>
  <si>
    <t># DSPs</t>
  </si>
  <si>
    <t>cgnft submit</t>
  </si>
  <si>
    <t>ctr lodge</t>
  </si>
  <si>
    <t>ctr submit</t>
  </si>
  <si>
    <t>ctr validate</t>
  </si>
  <si>
    <t>empwthsprdtl get</t>
  </si>
  <si>
    <t>fbt submit</t>
  </si>
  <si>
    <t xml:space="preserve">fbt validate </t>
  </si>
  <si>
    <t>fbtlgcy validate</t>
  </si>
  <si>
    <t>fitr submit</t>
  </si>
  <si>
    <t>fitr validate</t>
  </si>
  <si>
    <t>fter submit</t>
  </si>
  <si>
    <t>fter validate</t>
  </si>
  <si>
    <t>iee submit</t>
  </si>
  <si>
    <t>iitr get</t>
  </si>
  <si>
    <t>iitr submit</t>
  </si>
  <si>
    <t>iitr validate</t>
  </si>
  <si>
    <t>iitrprfl get</t>
  </si>
  <si>
    <t>ptr submit</t>
  </si>
  <si>
    <t>ptr validate</t>
  </si>
  <si>
    <t>smsfar lodge</t>
  </si>
  <si>
    <t>smsfar prelodge</t>
  </si>
  <si>
    <t>smsfar submit</t>
  </si>
  <si>
    <t>smsfar validate</t>
  </si>
  <si>
    <t>trt submit</t>
  </si>
  <si>
    <t>trt validate</t>
  </si>
  <si>
    <t>trtami submit</t>
  </si>
  <si>
    <t>trtami validate</t>
  </si>
  <si>
    <t>trustannualreport submit</t>
  </si>
  <si>
    <t xml:space="preserve">trusttfnreport submit </t>
  </si>
  <si>
    <t xml:space="preserve">Tax Time Services </t>
  </si>
  <si>
    <t>Superannuation Services</t>
  </si>
  <si>
    <t>smat2 list</t>
  </si>
  <si>
    <t>smsfmbrvrfy get</t>
  </si>
  <si>
    <t>smsfvrfy get</t>
  </si>
  <si>
    <t>sprmbracctx cancel</t>
  </si>
  <si>
    <t>sprmbracctx submit</t>
  </si>
  <si>
    <t>sprmbrinfo get</t>
  </si>
  <si>
    <t>sprmbrinfo submit</t>
  </si>
  <si>
    <t>stic submit</t>
  </si>
  <si>
    <t>Registration Services</t>
  </si>
  <si>
    <t>abnreg lodge</t>
  </si>
  <si>
    <t>abnregdtl prefill</t>
  </si>
  <si>
    <t>abnregent prefill</t>
  </si>
  <si>
    <t>abnregpoi prelodge</t>
  </si>
  <si>
    <t>abnregsts prefill</t>
  </si>
  <si>
    <t>abnregtaxadd lodge</t>
  </si>
  <si>
    <t>ps lodge</t>
  </si>
  <si>
    <t>ps prelodge</t>
  </si>
  <si>
    <t>payevnt submit</t>
  </si>
  <si>
    <t>payevnt update</t>
  </si>
  <si>
    <t>tfnd lodge</t>
  </si>
  <si>
    <t>tfnd prelodge</t>
  </si>
  <si>
    <t>tfnd submit</t>
  </si>
  <si>
    <t>tpar lodge</t>
  </si>
  <si>
    <t>tpar submit</t>
  </si>
  <si>
    <t>tpar validate</t>
  </si>
  <si>
    <t>Payroll Services</t>
  </si>
  <si>
    <t>as prefill</t>
  </si>
  <si>
    <t>as list</t>
  </si>
  <si>
    <t>as lodge</t>
  </si>
  <si>
    <t>as prelodge</t>
  </si>
  <si>
    <t>as get</t>
  </si>
  <si>
    <t>as submit</t>
  </si>
  <si>
    <t>as validate</t>
  </si>
  <si>
    <t>asmt get</t>
  </si>
  <si>
    <t>asmt list</t>
  </si>
  <si>
    <t>clntacc list</t>
  </si>
  <si>
    <t>clntaccsum list</t>
  </si>
  <si>
    <t>clntcomm get</t>
  </si>
  <si>
    <t>clntcomm list</t>
  </si>
  <si>
    <t>commpref get</t>
  </si>
  <si>
    <t>commpref submit</t>
  </si>
  <si>
    <t>cuassoc list</t>
  </si>
  <si>
    <t>cuauthdcntct validate</t>
  </si>
  <si>
    <t>cudtl get 16</t>
  </si>
  <si>
    <t>cudtl submit 16</t>
  </si>
  <si>
    <t>cufi list 16</t>
  </si>
  <si>
    <t>cufi submit 16</t>
  </si>
  <si>
    <t>curel list</t>
  </si>
  <si>
    <t>curel remove</t>
  </si>
  <si>
    <t>curel search</t>
  </si>
  <si>
    <t>curel submit</t>
  </si>
  <si>
    <t>curel validate</t>
  </si>
  <si>
    <t>PLS Services</t>
  </si>
  <si>
    <t>curnn submit</t>
  </si>
  <si>
    <t>grpt get</t>
  </si>
  <si>
    <t>ldg get</t>
  </si>
  <si>
    <t>ldglst list</t>
  </si>
  <si>
    <t>ldgprog list</t>
  </si>
  <si>
    <t>odrpt list</t>
  </si>
  <si>
    <t>txlst list</t>
  </si>
  <si>
    <t>mat submit</t>
  </si>
  <si>
    <t>prn get</t>
  </si>
  <si>
    <t>Other Services</t>
  </si>
  <si>
    <t>#DSPs</t>
  </si>
  <si>
    <t>lcmsf submit</t>
  </si>
  <si>
    <t>fbtlgcy submit</t>
  </si>
  <si>
    <t>abnreghlp prefill</t>
  </si>
  <si>
    <t>SBR1 - Errors</t>
  </si>
  <si>
    <t>Auth</t>
  </si>
  <si>
    <t>Val</t>
  </si>
  <si>
    <t>B/E</t>
  </si>
  <si>
    <t>Syst</t>
  </si>
  <si>
    <t>Valid</t>
  </si>
  <si>
    <t>trusttfnreport submit</t>
  </si>
  <si>
    <t>fbt validate</t>
  </si>
  <si>
    <t>cuaddr submit</t>
  </si>
  <si>
    <t>cudtl get</t>
  </si>
  <si>
    <t>cudtl submit</t>
  </si>
  <si>
    <t>cufi list</t>
  </si>
  <si>
    <t>cufi submit</t>
  </si>
  <si>
    <t>curel validate remove</t>
  </si>
  <si>
    <t>SBR 2 Errors</t>
  </si>
  <si>
    <t>PLS Service</t>
  </si>
  <si>
    <t>SBR2 Transactions</t>
  </si>
  <si>
    <t>Registration Errors</t>
  </si>
  <si>
    <t>Payroll  Errors</t>
  </si>
  <si>
    <t>Tax Time  Errors</t>
  </si>
  <si>
    <t>SBR1 Transactions</t>
  </si>
  <si>
    <t xml:space="preserve">Tax Time Errors </t>
  </si>
  <si>
    <t>PLS Errors</t>
  </si>
  <si>
    <t>Other Errors</t>
  </si>
  <si>
    <t>Payroll Errors</t>
  </si>
  <si>
    <t>PLS Service Errors</t>
  </si>
  <si>
    <t>cufi validate 16</t>
  </si>
  <si>
    <t>ldgnn submit</t>
  </si>
  <si>
    <t>ldgprgm list</t>
  </si>
  <si>
    <t xml:space="preserve">Superannuation Errors </t>
  </si>
  <si>
    <t>Official - External</t>
  </si>
  <si>
    <r>
      <rPr>
        <b/>
        <sz val="8"/>
        <color theme="1"/>
        <rFont val="Calibri"/>
        <family val="2"/>
        <scheme val="minor"/>
      </rPr>
      <t>Metrics | Service details for September 2023</t>
    </r>
    <r>
      <rPr>
        <sz val="8"/>
        <color theme="1"/>
        <rFont val="Calibri"/>
        <family val="2"/>
        <scheme val="minor"/>
      </rPr>
      <t xml:space="preserve">
The transaction count only includes services where transactions have been submitted during the month of September. Services with a zero count are not included in the table. Services with multiple collaboration year details are consolidated in the single count. The count includes SRP and BRRP transactions. Note: Unique DSPs have been identified in the message header and is reliant on the DSP providing a unique single organisational name.</t>
    </r>
  </si>
  <si>
    <r>
      <rPr>
        <b/>
        <sz val="8"/>
        <color theme="1"/>
        <rFont val="Calibri"/>
        <family val="2"/>
        <scheme val="minor"/>
      </rPr>
      <t>Metrics| Error details per service type for September 2023</t>
    </r>
    <r>
      <rPr>
        <sz val="8"/>
        <color theme="1"/>
        <rFont val="Calibri"/>
        <family val="2"/>
        <scheme val="minor"/>
      </rPr>
      <t xml:space="preserve">
The error count only includes services where transactions have been submitted during the month of September. The errors have been grouped into 4 broad categories to provide an understanding of where the error is occurring.  Services with multiple collaboration year details are consolidated in the single count. </t>
    </r>
  </si>
  <si>
    <r>
      <rPr>
        <b/>
        <sz val="9"/>
        <color theme="1"/>
        <rFont val="Calibri"/>
        <family val="2"/>
        <scheme val="minor"/>
      </rPr>
      <t>Metrics | Service details for September 2023</t>
    </r>
    <r>
      <rPr>
        <sz val="9"/>
        <color theme="1"/>
        <rFont val="Calibri"/>
        <family val="2"/>
        <scheme val="minor"/>
      </rPr>
      <t xml:space="preserve">
The transaction count only includes services where transactions have been submitted during the month of September. Services with a zero count are not included in the table. Services with multiple collaboration year details are consolidated in the single count. The count includes SRP and BRRP transactions. Note: Unique DSPs have been identified in the message header and is reliant on the DSP providing a unique single organisational name.</t>
    </r>
  </si>
  <si>
    <r>
      <rPr>
        <b/>
        <sz val="8"/>
        <color theme="1"/>
        <rFont val="Calibri"/>
        <family val="2"/>
        <scheme val="minor"/>
      </rPr>
      <t>Metrics| Error details per service type for September 2023</t>
    </r>
    <r>
      <rPr>
        <sz val="8"/>
        <color theme="1"/>
        <rFont val="Calibri"/>
        <family val="2"/>
        <scheme val="minor"/>
      </rPr>
      <t xml:space="preserve">
The error count only includes services where transactions have been submitted during the month of September. The errors have been grouped into 4 broad categories to provide an understanding of where the error is occurring.  Services with multiple collaboration year details are consolidated in the single count. 
LEGEND: Error Types
Auth = Failed Authorisation
Val =  Failed Validation
B/E = Back-end error
Syst = System/Data error</t>
    </r>
  </si>
  <si>
    <t>fvs get</t>
  </si>
  <si>
    <t>fvs list</t>
  </si>
  <si>
    <t>fvs submit</t>
  </si>
  <si>
    <t>iee validate</t>
  </si>
  <si>
    <t>accrole list</t>
  </si>
  <si>
    <t>commpref validate</t>
  </si>
  <si>
    <t>cuaddr list</t>
  </si>
  <si>
    <t>cureladd submit</t>
  </si>
  <si>
    <t>elstagformat lodge</t>
  </si>
  <si>
    <t>ldg list</t>
  </si>
  <si>
    <t>cufi validate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</si>
</sst>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sz val="9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theme="0"/>
      <name val="Poppins"/>
    </font>
    <font>
      <b/>
      <sz val="18"/>
      <color theme="0"/>
      <name val="Poppins"/>
    </font>
    <font>
      <sz val="11"/>
      <color theme="0"/>
      <name val="Poppins"/>
    </font>
    <font>
      <b/>
      <sz val="11"/>
      <color theme="4" tint="-0.49998474074526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70C0"/>
        <bgColor indexed="64"/>
      </patternFill>
    </fill>
  </fills>
  <borders count="42">
    <border>
      <left/>
      <right/>
      <top/>
      <bottom/>
      <diagonal/>
    </border>
    <border>
      <left style="hair">
        <color rgb="FF0F6FC6"/>
      </left>
      <right style="hair">
        <color rgb="FF0F6FC6"/>
      </right>
      <top style="hair">
        <color rgb="FF0F6FC6"/>
      </top>
      <bottom style="hair">
        <color rgb="FF0F6FC6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hair">
        <color rgb="FF0F6FC6"/>
      </left>
      <right/>
      <top style="hair">
        <color rgb="FF0F6FC6"/>
      </top>
      <bottom style="hair">
        <color rgb="FF0F6FC6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/>
      <diagonal/>
    </border>
    <border>
      <left style="hair">
        <color rgb="FF0F6FC6"/>
      </left>
      <right style="thin">
        <color indexed="64"/>
      </right>
      <top style="hair">
        <color rgb="FF0F6FC6"/>
      </top>
      <bottom style="hair">
        <color rgb="FF0F6FC6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 style="hair">
        <color rgb="FF0F6FC6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thin">
        <color indexed="64"/>
      </right>
      <top style="hair">
        <color rgb="FF0F6FC6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0F6FC6"/>
      </top>
      <bottom/>
      <diagonal/>
    </border>
    <border>
      <left style="thin">
        <color indexed="64"/>
      </left>
      <right style="hair">
        <color rgb="FF0F6FC6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rgb="FF0F6FC6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/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 style="thin">
        <color indexed="64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/>
      <top style="thin">
        <color indexed="64"/>
      </top>
      <bottom style="hair">
        <color rgb="FF0F6FC6"/>
      </bottom>
      <diagonal/>
    </border>
    <border>
      <left style="thin">
        <color indexed="64"/>
      </left>
      <right/>
      <top style="hair">
        <color rgb="FF0F6FC6"/>
      </top>
      <bottom style="hair">
        <color rgb="FF0F6FC6"/>
      </bottom>
      <diagonal/>
    </border>
    <border>
      <left style="thin">
        <color indexed="64"/>
      </left>
      <right/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hair">
        <color rgb="FF0F6FC6"/>
      </top>
      <bottom/>
      <diagonal/>
    </border>
    <border>
      <left style="hair">
        <color rgb="FF0F6FC6"/>
      </left>
      <right style="thin">
        <color indexed="64"/>
      </right>
      <top style="hair">
        <color rgb="FF0F6FC6"/>
      </top>
      <bottom/>
      <diagonal/>
    </border>
    <border>
      <left style="thin">
        <color indexed="64"/>
      </left>
      <right style="hair">
        <color rgb="FF0F6FC6"/>
      </right>
      <top/>
      <bottom/>
      <diagonal/>
    </border>
    <border>
      <left/>
      <right style="hair">
        <color rgb="FF0F6FC6"/>
      </right>
      <top style="thin">
        <color indexed="64"/>
      </top>
      <bottom style="hair">
        <color rgb="FF0F6FC6"/>
      </bottom>
      <diagonal/>
    </border>
    <border>
      <left/>
      <right style="hair">
        <color rgb="FF0F6FC6"/>
      </right>
      <top style="hair">
        <color rgb="FF0F6FC6"/>
      </top>
      <bottom style="hair">
        <color rgb="FF0F6FC6"/>
      </bottom>
      <diagonal/>
    </border>
    <border>
      <left/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thin">
        <color indexed="64"/>
      </top>
      <bottom/>
      <diagonal/>
    </border>
    <border>
      <left style="hair">
        <color rgb="FF0F6FC6"/>
      </left>
      <right style="thin">
        <color indexed="64"/>
      </right>
      <top style="thin">
        <color indexed="64"/>
      </top>
      <bottom/>
      <diagonal/>
    </border>
    <border>
      <left style="hair">
        <color rgb="FF0F6FC6"/>
      </left>
      <right style="hair">
        <color rgb="FF0F6FC6"/>
      </right>
      <top/>
      <bottom/>
      <diagonal/>
    </border>
    <border>
      <left style="hair">
        <color rgb="FF0F6FC6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rgb="FF0F6FC6"/>
      </right>
      <top style="thin">
        <color indexed="64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thin">
        <color indexed="64"/>
      </top>
      <bottom style="thin">
        <color indexed="64"/>
      </bottom>
      <diagonal/>
    </border>
    <border>
      <left style="hair">
        <color rgb="FF0F6FC6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top" wrapText="1"/>
    </xf>
    <xf numFmtId="0" fontId="2" fillId="2" borderId="0" xfId="0" applyFont="1" applyFill="1"/>
    <xf numFmtId="0" fontId="7" fillId="3" borderId="12" xfId="0" applyFont="1" applyFill="1" applyBorder="1" applyAlignment="1">
      <alignment horizontal="center" vertical="center" wrapText="1" readingOrder="1"/>
    </xf>
    <xf numFmtId="0" fontId="0" fillId="0" borderId="0" xfId="0" applyAlignment="1">
      <alignment horizontal="left"/>
    </xf>
    <xf numFmtId="0" fontId="3" fillId="4" borderId="14" xfId="0" applyFont="1" applyFill="1" applyBorder="1" applyAlignment="1">
      <alignment horizontal="left" vertical="center" wrapText="1" readingOrder="1"/>
    </xf>
    <xf numFmtId="0" fontId="3" fillId="4" borderId="15" xfId="0" applyFont="1" applyFill="1" applyBorder="1" applyAlignment="1">
      <alignment horizontal="left" vertical="center" wrapText="1" readingOrder="1"/>
    </xf>
    <xf numFmtId="0" fontId="0" fillId="0" borderId="0" xfId="0" applyAlignment="1">
      <alignment horizontal="left" vertical="center"/>
    </xf>
    <xf numFmtId="0" fontId="2" fillId="0" borderId="0" xfId="0" applyFont="1" applyBorder="1"/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0" fillId="0" borderId="0" xfId="0" applyFill="1"/>
    <xf numFmtId="0" fontId="7" fillId="3" borderId="18" xfId="0" applyFont="1" applyFill="1" applyBorder="1" applyAlignment="1">
      <alignment horizontal="center" vertical="center" wrapText="1" readingOrder="1"/>
    </xf>
    <xf numFmtId="0" fontId="7" fillId="3" borderId="19" xfId="0" applyFont="1" applyFill="1" applyBorder="1" applyAlignment="1">
      <alignment horizontal="center" vertical="center" wrapText="1" readingOrder="1"/>
    </xf>
    <xf numFmtId="0" fontId="7" fillId="3" borderId="20" xfId="0" applyFont="1" applyFill="1" applyBorder="1" applyAlignment="1">
      <alignment horizontal="center" vertical="center" wrapText="1" readingOrder="1"/>
    </xf>
    <xf numFmtId="0" fontId="3" fillId="4" borderId="21" xfId="0" applyFont="1" applyFill="1" applyBorder="1" applyAlignment="1">
      <alignment horizontal="left" vertical="center" wrapText="1" readingOrder="1"/>
    </xf>
    <xf numFmtId="0" fontId="8" fillId="6" borderId="0" xfId="0" applyFont="1" applyFill="1" applyAlignment="1">
      <alignment vertical="center"/>
    </xf>
    <xf numFmtId="0" fontId="5" fillId="0" borderId="0" xfId="0" applyFont="1" applyFill="1"/>
    <xf numFmtId="0" fontId="2" fillId="0" borderId="0" xfId="0" applyFont="1" applyFill="1"/>
    <xf numFmtId="0" fontId="7" fillId="3" borderId="12" xfId="0" applyFont="1" applyFill="1" applyBorder="1" applyAlignment="1">
      <alignment horizontal="left" vertical="center" wrapText="1" readingOrder="1"/>
    </xf>
    <xf numFmtId="0" fontId="7" fillId="3" borderId="19" xfId="0" applyFont="1" applyFill="1" applyBorder="1" applyAlignment="1">
      <alignment horizontal="left" vertical="center" wrapText="1" readingOrder="1"/>
    </xf>
    <xf numFmtId="0" fontId="3" fillId="4" borderId="14" xfId="0" applyFont="1" applyFill="1" applyBorder="1" applyAlignment="1">
      <alignment horizontal="left" vertical="center" readingOrder="1"/>
    </xf>
    <xf numFmtId="0" fontId="4" fillId="0" borderId="1" xfId="0" applyFont="1" applyFill="1" applyBorder="1" applyAlignment="1">
      <alignment horizontal="center" vertical="center" wrapText="1" readingOrder="1"/>
    </xf>
    <xf numFmtId="0" fontId="4" fillId="0" borderId="16" xfId="0" applyFont="1" applyFill="1" applyBorder="1" applyAlignment="1">
      <alignment horizontal="center" vertical="center" wrapText="1" readingOrder="1"/>
    </xf>
    <xf numFmtId="0" fontId="4" fillId="0" borderId="13" xfId="0" applyFont="1" applyFill="1" applyBorder="1" applyAlignment="1">
      <alignment horizontal="center" vertical="center" wrapText="1" readingOrder="1"/>
    </xf>
    <xf numFmtId="0" fontId="4" fillId="0" borderId="17" xfId="0" applyFont="1" applyFill="1" applyBorder="1" applyAlignment="1">
      <alignment horizontal="center" vertical="center" wrapText="1" readingOrder="1"/>
    </xf>
    <xf numFmtId="0" fontId="4" fillId="0" borderId="1" xfId="0" applyFont="1" applyFill="1" applyBorder="1" applyAlignment="1">
      <alignment horizontal="right" wrapText="1" readingOrder="1"/>
    </xf>
    <xf numFmtId="0" fontId="4" fillId="0" borderId="13" xfId="0" applyFont="1" applyFill="1" applyBorder="1" applyAlignment="1">
      <alignment horizontal="right" wrapText="1" readingOrder="1"/>
    </xf>
    <xf numFmtId="0" fontId="4" fillId="0" borderId="16" xfId="0" applyFont="1" applyFill="1" applyBorder="1" applyAlignment="1">
      <alignment horizontal="right" wrapText="1" readingOrder="1"/>
    </xf>
    <xf numFmtId="0" fontId="4" fillId="0" borderId="17" xfId="0" applyFont="1" applyFill="1" applyBorder="1" applyAlignment="1">
      <alignment horizontal="right" wrapText="1" readingOrder="1"/>
    </xf>
    <xf numFmtId="0" fontId="4" fillId="0" borderId="10" xfId="0" applyFont="1" applyFill="1" applyBorder="1" applyAlignment="1">
      <alignment horizontal="right" wrapText="1" readingOrder="1"/>
    </xf>
    <xf numFmtId="0" fontId="4" fillId="0" borderId="22" xfId="0" applyFont="1" applyFill="1" applyBorder="1" applyAlignment="1">
      <alignment horizontal="right" wrapText="1" readingOrder="1"/>
    </xf>
    <xf numFmtId="0" fontId="4" fillId="0" borderId="23" xfId="0" applyFont="1" applyFill="1" applyBorder="1" applyAlignment="1">
      <alignment horizontal="right" wrapText="1" readingOrder="1"/>
    </xf>
    <xf numFmtId="0" fontId="4" fillId="0" borderId="24" xfId="0" applyFont="1" applyFill="1" applyBorder="1" applyAlignment="1">
      <alignment horizontal="right" wrapText="1" readingOrder="1"/>
    </xf>
    <xf numFmtId="0" fontId="4" fillId="0" borderId="25" xfId="0" applyFont="1" applyFill="1" applyBorder="1" applyAlignment="1">
      <alignment horizontal="right" wrapText="1" readingOrder="1"/>
    </xf>
    <xf numFmtId="0" fontId="3" fillId="4" borderId="26" xfId="0" applyFont="1" applyFill="1" applyBorder="1" applyAlignment="1">
      <alignment horizontal="left" vertical="center" wrapText="1" readingOrder="1"/>
    </xf>
    <xf numFmtId="0" fontId="3" fillId="4" borderId="27" xfId="0" applyFont="1" applyFill="1" applyBorder="1" applyAlignment="1">
      <alignment horizontal="left" vertical="center" wrapText="1" readingOrder="1"/>
    </xf>
    <xf numFmtId="0" fontId="3" fillId="4" borderId="12" xfId="0" applyFont="1" applyFill="1" applyBorder="1" applyAlignment="1">
      <alignment horizontal="left" vertical="center" wrapText="1" readingOrder="1"/>
    </xf>
    <xf numFmtId="0" fontId="7" fillId="3" borderId="28" xfId="0" applyFont="1" applyFill="1" applyBorder="1" applyAlignment="1">
      <alignment horizontal="center" vertical="center" wrapText="1" readingOrder="1"/>
    </xf>
    <xf numFmtId="0" fontId="7" fillId="3" borderId="28" xfId="0" applyFont="1" applyFill="1" applyBorder="1" applyAlignment="1">
      <alignment horizontal="center" vertical="center"/>
    </xf>
    <xf numFmtId="0" fontId="7" fillId="3" borderId="29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 wrapText="1" readingOrder="1"/>
    </xf>
    <xf numFmtId="0" fontId="4" fillId="0" borderId="24" xfId="0" applyFont="1" applyFill="1" applyBorder="1" applyAlignment="1">
      <alignment horizontal="center" vertical="center" wrapText="1" readingOrder="1"/>
    </xf>
    <xf numFmtId="0" fontId="7" fillId="3" borderId="30" xfId="0" applyFont="1" applyFill="1" applyBorder="1" applyAlignment="1">
      <alignment horizontal="left" vertical="center" wrapText="1" readingOrder="1"/>
    </xf>
    <xf numFmtId="0" fontId="3" fillId="4" borderId="31" xfId="0" applyFont="1" applyFill="1" applyBorder="1" applyAlignment="1">
      <alignment horizontal="left" vertical="center" wrapText="1" readingOrder="1"/>
    </xf>
    <xf numFmtId="0" fontId="3" fillId="4" borderId="32" xfId="0" applyFont="1" applyFill="1" applyBorder="1" applyAlignment="1">
      <alignment horizontal="left" vertical="center" wrapText="1" readingOrder="1"/>
    </xf>
    <xf numFmtId="0" fontId="3" fillId="4" borderId="33" xfId="0" applyFont="1" applyFill="1" applyBorder="1" applyAlignment="1">
      <alignment horizontal="left" vertical="center" wrapText="1" readingOrder="1"/>
    </xf>
    <xf numFmtId="0" fontId="7" fillId="3" borderId="23" xfId="0" applyFont="1" applyFill="1" applyBorder="1" applyAlignment="1">
      <alignment horizontal="center" vertical="center" wrapText="1" readingOrder="1"/>
    </xf>
    <xf numFmtId="0" fontId="7" fillId="3" borderId="23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0" fontId="7" fillId="3" borderId="34" xfId="0" applyFont="1" applyFill="1" applyBorder="1" applyAlignment="1">
      <alignment horizontal="center" vertical="center" wrapText="1" readingOrder="1"/>
    </xf>
    <xf numFmtId="0" fontId="7" fillId="3" borderId="34" xfId="0" applyFont="1" applyFill="1" applyBorder="1" applyAlignment="1">
      <alignment horizontal="center" vertical="center"/>
    </xf>
    <xf numFmtId="0" fontId="7" fillId="3" borderId="35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left" vertical="center" wrapText="1" readingOrder="1"/>
    </xf>
    <xf numFmtId="0" fontId="7" fillId="3" borderId="36" xfId="0" applyFont="1" applyFill="1" applyBorder="1" applyAlignment="1">
      <alignment horizontal="center" vertical="center" wrapText="1" readingOrder="1"/>
    </xf>
    <xf numFmtId="0" fontId="7" fillId="3" borderId="36" xfId="0" applyFont="1" applyFill="1" applyBorder="1" applyAlignment="1">
      <alignment horizontal="center" vertical="center"/>
    </xf>
    <xf numFmtId="0" fontId="7" fillId="3" borderId="37" xfId="0" applyFont="1" applyFill="1" applyBorder="1" applyAlignment="1">
      <alignment horizontal="center" vertical="center"/>
    </xf>
    <xf numFmtId="0" fontId="2" fillId="0" borderId="38" xfId="0" applyFont="1" applyBorder="1"/>
    <xf numFmtId="0" fontId="0" fillId="0" borderId="0" xfId="0" applyBorder="1"/>
    <xf numFmtId="0" fontId="10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left" vertical="top" wrapText="1"/>
    </xf>
    <xf numFmtId="0" fontId="3" fillId="4" borderId="39" xfId="0" applyFont="1" applyFill="1" applyBorder="1" applyAlignment="1">
      <alignment horizontal="left" vertical="center" wrapText="1" readingOrder="1"/>
    </xf>
    <xf numFmtId="0" fontId="4" fillId="0" borderId="40" xfId="0" applyFont="1" applyFill="1" applyBorder="1" applyAlignment="1">
      <alignment horizontal="right" wrapText="1" readingOrder="1"/>
    </xf>
    <xf numFmtId="0" fontId="4" fillId="0" borderId="41" xfId="0" applyFont="1" applyFill="1" applyBorder="1" applyAlignment="1">
      <alignment horizontal="right" wrapText="1" readingOrder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8" fillId="6" borderId="8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8" fillId="5" borderId="0" xfId="0" applyFont="1" applyFill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0" fontId="2" fillId="0" borderId="11" xfId="0" applyFont="1" applyBorder="1" applyAlignment="1">
      <alignment horizontal="center"/>
    </xf>
    <xf numFmtId="0" fontId="3" fillId="0" borderId="0" xfId="0" applyFont="1" applyFill="1" applyBorder="1" applyAlignment="1">
      <alignment horizontal="left" vertical="center" wrapText="1" readingOrder="1"/>
    </xf>
    <xf numFmtId="0" fontId="7" fillId="0" borderId="3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22412</xdr:colOff>
      <xdr:row>0</xdr:row>
      <xdr:rowOff>11206</xdr:rowOff>
    </xdr:from>
    <xdr:to>
      <xdr:col>7</xdr:col>
      <xdr:colOff>0</xdr:colOff>
      <xdr:row>37</xdr:row>
      <xdr:rowOff>171450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2D968EA-E3F5-C34F-440B-292FA9941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412" y="11206"/>
          <a:ext cx="11588563" cy="720874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ept2023_SBR1%20PROD%20Volume%20(2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Sept2023_SBR2%20PROD1%20and%20PROD2%20Volume_Fix_Test%20(9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ot"/>
      <sheetName val="SBR1 PROD Volume"/>
    </sheetNames>
    <sheetDataSet>
      <sheetData sheetId="0">
        <row r="5">
          <cell r="G5">
            <v>143</v>
          </cell>
          <cell r="H5">
            <v>3008</v>
          </cell>
          <cell r="I5">
            <v>313</v>
          </cell>
        </row>
        <row r="7">
          <cell r="B7">
            <v>18232</v>
          </cell>
          <cell r="C7">
            <v>7</v>
          </cell>
        </row>
        <row r="9">
          <cell r="B9">
            <v>73</v>
          </cell>
          <cell r="C9">
            <v>1</v>
          </cell>
          <cell r="G9">
            <v>16</v>
          </cell>
          <cell r="H9">
            <v>71</v>
          </cell>
          <cell r="I9">
            <v>122</v>
          </cell>
        </row>
        <row r="11">
          <cell r="B11">
            <v>2656</v>
          </cell>
          <cell r="C11">
            <v>3</v>
          </cell>
        </row>
        <row r="13">
          <cell r="B13">
            <v>1695</v>
          </cell>
          <cell r="C13">
            <v>1</v>
          </cell>
        </row>
        <row r="15">
          <cell r="B15">
            <v>14100</v>
          </cell>
          <cell r="C15">
            <v>1</v>
          </cell>
        </row>
        <row r="17">
          <cell r="B17">
            <v>169820</v>
          </cell>
          <cell r="C17">
            <v>4</v>
          </cell>
          <cell r="F17">
            <v>16</v>
          </cell>
          <cell r="G17">
            <v>9</v>
          </cell>
          <cell r="H17">
            <v>37</v>
          </cell>
        </row>
        <row r="19">
          <cell r="B19">
            <v>91</v>
          </cell>
          <cell r="C19">
            <v>2</v>
          </cell>
          <cell r="F19">
            <v>18579</v>
          </cell>
          <cell r="G19">
            <v>9917</v>
          </cell>
          <cell r="H19">
            <v>1222632</v>
          </cell>
          <cell r="I19">
            <v>24</v>
          </cell>
        </row>
        <row r="20">
          <cell r="F20">
            <v>18</v>
          </cell>
          <cell r="G20">
            <v>372</v>
          </cell>
          <cell r="H20">
            <v>1179</v>
          </cell>
          <cell r="I20">
            <v>1</v>
          </cell>
        </row>
        <row r="21">
          <cell r="B21">
            <v>1955574</v>
          </cell>
          <cell r="C21">
            <v>15</v>
          </cell>
          <cell r="F21">
            <v>7763</v>
          </cell>
          <cell r="G21">
            <v>6589</v>
          </cell>
        </row>
        <row r="22">
          <cell r="B22">
            <v>52888</v>
          </cell>
          <cell r="C22">
            <v>12</v>
          </cell>
          <cell r="F22">
            <v>106</v>
          </cell>
          <cell r="G22">
            <v>1062</v>
          </cell>
        </row>
        <row r="23">
          <cell r="B23">
            <v>751335</v>
          </cell>
          <cell r="C23">
            <v>15</v>
          </cell>
        </row>
        <row r="24">
          <cell r="B24">
            <v>77469</v>
          </cell>
          <cell r="C24">
            <v>8</v>
          </cell>
        </row>
        <row r="28">
          <cell r="B28">
            <v>1143</v>
          </cell>
          <cell r="C28">
            <v>9</v>
          </cell>
        </row>
        <row r="29">
          <cell r="B29">
            <v>661</v>
          </cell>
          <cell r="C29">
            <v>7</v>
          </cell>
        </row>
        <row r="31">
          <cell r="B31">
            <v>30</v>
          </cell>
          <cell r="C31">
            <v>2</v>
          </cell>
        </row>
        <row r="32">
          <cell r="B32">
            <v>175</v>
          </cell>
          <cell r="C32">
            <v>1</v>
          </cell>
        </row>
        <row r="34">
          <cell r="B34">
            <v>9160</v>
          </cell>
          <cell r="C34">
            <v>5</v>
          </cell>
        </row>
        <row r="35">
          <cell r="B35">
            <v>8871</v>
          </cell>
          <cell r="C35">
            <v>4</v>
          </cell>
        </row>
        <row r="37">
          <cell r="B37">
            <v>166</v>
          </cell>
          <cell r="C37">
            <v>1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ot"/>
      <sheetName val="Data"/>
      <sheetName val="DONOTUSE"/>
    </sheetNames>
    <sheetDataSet>
      <sheetData sheetId="0">
        <row r="7">
          <cell r="F7">
            <v>41</v>
          </cell>
          <cell r="G7">
            <v>85</v>
          </cell>
          <cell r="H7">
            <v>8728</v>
          </cell>
          <cell r="I7">
            <v>85</v>
          </cell>
        </row>
        <row r="8">
          <cell r="F8">
            <v>11064</v>
          </cell>
          <cell r="G8">
            <v>53</v>
          </cell>
          <cell r="H8">
            <v>326872</v>
          </cell>
          <cell r="I8">
            <v>547</v>
          </cell>
        </row>
        <row r="9">
          <cell r="B9">
            <v>117504</v>
          </cell>
          <cell r="C9">
            <v>20</v>
          </cell>
          <cell r="F9">
            <v>602</v>
          </cell>
          <cell r="G9">
            <v>92</v>
          </cell>
          <cell r="H9">
            <v>14641</v>
          </cell>
          <cell r="I9">
            <v>687</v>
          </cell>
        </row>
        <row r="10">
          <cell r="B10">
            <v>722934</v>
          </cell>
          <cell r="C10">
            <v>20</v>
          </cell>
          <cell r="F10">
            <v>113</v>
          </cell>
          <cell r="G10">
            <v>51</v>
          </cell>
          <cell r="H10">
            <v>5490</v>
          </cell>
          <cell r="I10">
            <v>24</v>
          </cell>
        </row>
        <row r="11">
          <cell r="B11">
            <v>271199</v>
          </cell>
          <cell r="C11">
            <v>17</v>
          </cell>
        </row>
        <row r="12">
          <cell r="B12">
            <v>52822</v>
          </cell>
          <cell r="C12">
            <v>13</v>
          </cell>
        </row>
        <row r="14">
          <cell r="B14">
            <v>306879</v>
          </cell>
          <cell r="C14">
            <v>5</v>
          </cell>
        </row>
        <row r="15">
          <cell r="B15">
            <v>2064118</v>
          </cell>
          <cell r="C15">
            <v>6</v>
          </cell>
        </row>
        <row r="17">
          <cell r="B17">
            <v>8</v>
          </cell>
          <cell r="C17">
            <v>3</v>
          </cell>
        </row>
        <row r="19">
          <cell r="B19">
            <v>5276</v>
          </cell>
          <cell r="C19">
            <v>4</v>
          </cell>
        </row>
        <row r="21">
          <cell r="B21">
            <v>118783</v>
          </cell>
          <cell r="C21">
            <v>6</v>
          </cell>
          <cell r="G21">
            <v>5</v>
          </cell>
          <cell r="H21">
            <v>156</v>
          </cell>
          <cell r="I21">
            <v>1025</v>
          </cell>
        </row>
        <row r="22">
          <cell r="F22">
            <v>608</v>
          </cell>
          <cell r="G22">
            <v>1659</v>
          </cell>
          <cell r="H22">
            <v>2</v>
          </cell>
          <cell r="I22">
            <v>292</v>
          </cell>
        </row>
        <row r="23">
          <cell r="B23">
            <v>39992</v>
          </cell>
          <cell r="C23">
            <v>7</v>
          </cell>
        </row>
        <row r="24">
          <cell r="B24">
            <v>44882</v>
          </cell>
          <cell r="C24">
            <v>7</v>
          </cell>
        </row>
        <row r="26">
          <cell r="B26">
            <v>24770</v>
          </cell>
          <cell r="C26">
            <v>3</v>
          </cell>
        </row>
        <row r="27">
          <cell r="B27">
            <v>6120</v>
          </cell>
          <cell r="C27">
            <v>2</v>
          </cell>
        </row>
        <row r="28">
          <cell r="B28">
            <v>868</v>
          </cell>
          <cell r="C28">
            <v>1</v>
          </cell>
          <cell r="F28">
            <v>766</v>
          </cell>
          <cell r="G28">
            <v>2446</v>
          </cell>
          <cell r="I28">
            <v>117</v>
          </cell>
        </row>
        <row r="29">
          <cell r="F29">
            <v>426</v>
          </cell>
          <cell r="G29">
            <v>1880</v>
          </cell>
          <cell r="I29">
            <v>6</v>
          </cell>
        </row>
        <row r="30">
          <cell r="B30">
            <v>105446</v>
          </cell>
          <cell r="C30">
            <v>18</v>
          </cell>
        </row>
        <row r="31">
          <cell r="B31">
            <v>35042</v>
          </cell>
          <cell r="C31">
            <v>16</v>
          </cell>
        </row>
        <row r="33">
          <cell r="B33">
            <v>23305</v>
          </cell>
          <cell r="C33">
            <v>4</v>
          </cell>
        </row>
        <row r="34">
          <cell r="B34">
            <v>2960</v>
          </cell>
          <cell r="C34">
            <v>6</v>
          </cell>
        </row>
        <row r="36">
          <cell r="B36">
            <v>5</v>
          </cell>
          <cell r="C36">
            <v>1</v>
          </cell>
          <cell r="F36">
            <v>2</v>
          </cell>
          <cell r="G36">
            <v>11</v>
          </cell>
          <cell r="H36">
            <v>4</v>
          </cell>
        </row>
        <row r="40">
          <cell r="B40">
            <v>24240</v>
          </cell>
          <cell r="C40">
            <v>2</v>
          </cell>
        </row>
        <row r="41">
          <cell r="B41">
            <v>55</v>
          </cell>
          <cell r="C41">
            <v>4</v>
          </cell>
        </row>
        <row r="43">
          <cell r="B43">
            <v>94332</v>
          </cell>
          <cell r="C43">
            <v>5</v>
          </cell>
        </row>
        <row r="44">
          <cell r="B44">
            <v>1208</v>
          </cell>
          <cell r="C44">
            <v>4</v>
          </cell>
        </row>
        <row r="45">
          <cell r="B45">
            <v>101</v>
          </cell>
          <cell r="C45">
            <v>2</v>
          </cell>
        </row>
        <row r="47">
          <cell r="B47">
            <v>82914</v>
          </cell>
          <cell r="C47">
            <v>6</v>
          </cell>
        </row>
        <row r="48">
          <cell r="B48">
            <v>328</v>
          </cell>
          <cell r="C48">
            <v>6</v>
          </cell>
          <cell r="F48">
            <v>374</v>
          </cell>
          <cell r="G48">
            <v>77</v>
          </cell>
          <cell r="H48">
            <v>1333</v>
          </cell>
          <cell r="I48">
            <v>35</v>
          </cell>
        </row>
        <row r="49">
          <cell r="B49">
            <v>21004</v>
          </cell>
          <cell r="C49">
            <v>8</v>
          </cell>
        </row>
        <row r="50">
          <cell r="B50">
            <v>62039</v>
          </cell>
          <cell r="C50">
            <v>16</v>
          </cell>
        </row>
        <row r="51">
          <cell r="B51">
            <v>357</v>
          </cell>
          <cell r="C51">
            <v>1</v>
          </cell>
        </row>
        <row r="52">
          <cell r="B52">
            <v>22</v>
          </cell>
          <cell r="C52">
            <v>1</v>
          </cell>
        </row>
        <row r="54">
          <cell r="F54">
            <v>231</v>
          </cell>
          <cell r="G54">
            <v>21</v>
          </cell>
          <cell r="H54">
            <v>1303</v>
          </cell>
          <cell r="I54">
            <v>110</v>
          </cell>
        </row>
        <row r="60">
          <cell r="F60">
            <v>29</v>
          </cell>
          <cell r="G60">
            <v>30</v>
          </cell>
        </row>
        <row r="61">
          <cell r="F61">
            <v>34</v>
          </cell>
          <cell r="G61">
            <v>32</v>
          </cell>
        </row>
        <row r="62">
          <cell r="B62">
            <v>2673</v>
          </cell>
          <cell r="C62">
            <v>13</v>
          </cell>
        </row>
        <row r="63">
          <cell r="B63">
            <v>843</v>
          </cell>
          <cell r="C63">
            <v>8</v>
          </cell>
          <cell r="F63">
            <v>1</v>
          </cell>
          <cell r="G63">
            <v>2</v>
          </cell>
        </row>
        <row r="64">
          <cell r="F64">
            <v>6</v>
          </cell>
          <cell r="G64">
            <v>2</v>
          </cell>
        </row>
        <row r="65">
          <cell r="B65">
            <v>58</v>
          </cell>
          <cell r="C65">
            <v>5</v>
          </cell>
        </row>
        <row r="66">
          <cell r="B66">
            <v>13</v>
          </cell>
          <cell r="C66">
            <v>2</v>
          </cell>
        </row>
        <row r="68">
          <cell r="B68">
            <v>10</v>
          </cell>
          <cell r="C68">
            <v>3</v>
          </cell>
        </row>
        <row r="69">
          <cell r="B69">
            <v>287</v>
          </cell>
          <cell r="C69">
            <v>2</v>
          </cell>
          <cell r="F69">
            <v>8</v>
          </cell>
          <cell r="G69">
            <v>2</v>
          </cell>
        </row>
        <row r="70">
          <cell r="F70">
            <v>3</v>
          </cell>
          <cell r="G70">
            <v>8</v>
          </cell>
        </row>
        <row r="71">
          <cell r="B71">
            <v>111</v>
          </cell>
          <cell r="C71">
            <v>6</v>
          </cell>
        </row>
        <row r="72">
          <cell r="B72">
            <v>44</v>
          </cell>
          <cell r="C72">
            <v>2</v>
          </cell>
        </row>
        <row r="74">
          <cell r="B74">
            <v>7988</v>
          </cell>
          <cell r="C74">
            <v>2</v>
          </cell>
        </row>
        <row r="75">
          <cell r="B75">
            <v>1588</v>
          </cell>
          <cell r="C75">
            <v>20</v>
          </cell>
        </row>
        <row r="76">
          <cell r="B76">
            <v>36</v>
          </cell>
          <cell r="C76">
            <v>3</v>
          </cell>
        </row>
        <row r="78">
          <cell r="B78">
            <v>696170</v>
          </cell>
          <cell r="C78">
            <v>14</v>
          </cell>
        </row>
        <row r="92">
          <cell r="F92">
            <v>78932</v>
          </cell>
          <cell r="G92">
            <v>191</v>
          </cell>
          <cell r="H92">
            <v>594</v>
          </cell>
          <cell r="I92">
            <v>540</v>
          </cell>
        </row>
        <row r="93">
          <cell r="F93">
            <v>6951</v>
          </cell>
          <cell r="G93">
            <v>16463</v>
          </cell>
          <cell r="H93">
            <v>24777</v>
          </cell>
          <cell r="I93">
            <v>1715</v>
          </cell>
        </row>
        <row r="94">
          <cell r="B94">
            <v>2035964</v>
          </cell>
          <cell r="C94">
            <v>20</v>
          </cell>
          <cell r="F94">
            <v>1299</v>
          </cell>
          <cell r="G94">
            <v>11943</v>
          </cell>
          <cell r="H94">
            <v>5978</v>
          </cell>
          <cell r="I94">
            <v>100</v>
          </cell>
        </row>
        <row r="95">
          <cell r="B95">
            <v>1292749</v>
          </cell>
          <cell r="C95">
            <v>21</v>
          </cell>
        </row>
        <row r="96">
          <cell r="B96">
            <v>232877</v>
          </cell>
          <cell r="C96">
            <v>15</v>
          </cell>
        </row>
        <row r="98">
          <cell r="B98">
            <v>10286</v>
          </cell>
          <cell r="C98">
            <v>3</v>
          </cell>
        </row>
        <row r="102">
          <cell r="B102">
            <v>16289</v>
          </cell>
          <cell r="C102">
            <v>1</v>
          </cell>
        </row>
        <row r="103">
          <cell r="B103">
            <v>817513</v>
          </cell>
          <cell r="C103">
            <v>1</v>
          </cell>
          <cell r="F103">
            <v>121522</v>
          </cell>
          <cell r="G103">
            <v>1007</v>
          </cell>
          <cell r="H103">
            <v>36</v>
          </cell>
          <cell r="I103">
            <v>10738</v>
          </cell>
        </row>
        <row r="105">
          <cell r="B105">
            <v>2671842</v>
          </cell>
          <cell r="C105">
            <v>8</v>
          </cell>
        </row>
        <row r="107">
          <cell r="B107">
            <v>86</v>
          </cell>
          <cell r="C107">
            <v>1</v>
          </cell>
        </row>
        <row r="109">
          <cell r="B109">
            <v>80</v>
          </cell>
          <cell r="C109">
            <v>2</v>
          </cell>
        </row>
        <row r="111">
          <cell r="B111">
            <v>291702</v>
          </cell>
          <cell r="C111">
            <v>4</v>
          </cell>
          <cell r="F111">
            <v>7</v>
          </cell>
          <cell r="G111">
            <v>16</v>
          </cell>
          <cell r="H111">
            <v>2</v>
          </cell>
          <cell r="I111">
            <v>2</v>
          </cell>
        </row>
        <row r="113">
          <cell r="B113">
            <v>285</v>
          </cell>
          <cell r="C113">
            <v>9</v>
          </cell>
          <cell r="F113">
            <v>249</v>
          </cell>
          <cell r="G113">
            <v>6</v>
          </cell>
          <cell r="H113">
            <v>297</v>
          </cell>
          <cell r="I113">
            <v>1934</v>
          </cell>
        </row>
        <row r="115">
          <cell r="B115">
            <v>109459</v>
          </cell>
          <cell r="C115">
            <v>9</v>
          </cell>
          <cell r="F115">
            <v>45605</v>
          </cell>
          <cell r="G115">
            <v>20547</v>
          </cell>
          <cell r="H115">
            <v>8148</v>
          </cell>
          <cell r="I115">
            <v>868</v>
          </cell>
        </row>
        <row r="116">
          <cell r="F116">
            <v>7127</v>
          </cell>
          <cell r="G116">
            <v>6068</v>
          </cell>
          <cell r="H116">
            <v>3815</v>
          </cell>
          <cell r="I116">
            <v>45</v>
          </cell>
        </row>
        <row r="117">
          <cell r="B117">
            <v>2757765</v>
          </cell>
          <cell r="C117">
            <v>319</v>
          </cell>
        </row>
        <row r="118">
          <cell r="B118">
            <v>180171</v>
          </cell>
          <cell r="C118">
            <v>198</v>
          </cell>
        </row>
        <row r="120">
          <cell r="B120">
            <v>372</v>
          </cell>
          <cell r="C120">
            <v>2</v>
          </cell>
          <cell r="F120">
            <v>186</v>
          </cell>
          <cell r="G120">
            <v>172</v>
          </cell>
        </row>
        <row r="121">
          <cell r="F121">
            <v>101</v>
          </cell>
          <cell r="G121">
            <v>265</v>
          </cell>
        </row>
        <row r="122">
          <cell r="B122">
            <v>23559</v>
          </cell>
          <cell r="C122">
            <v>14</v>
          </cell>
        </row>
        <row r="123">
          <cell r="B123">
            <v>6963</v>
          </cell>
          <cell r="C123">
            <v>13</v>
          </cell>
        </row>
        <row r="129">
          <cell r="F129">
            <v>22</v>
          </cell>
          <cell r="G129">
            <v>33</v>
          </cell>
          <cell r="H129">
            <v>743</v>
          </cell>
          <cell r="I129">
            <v>1241</v>
          </cell>
        </row>
        <row r="131">
          <cell r="B131">
            <v>45633</v>
          </cell>
          <cell r="C131">
            <v>12</v>
          </cell>
          <cell r="F131">
            <v>798</v>
          </cell>
          <cell r="G131">
            <v>1291</v>
          </cell>
        </row>
        <row r="132">
          <cell r="F132">
            <v>1321</v>
          </cell>
          <cell r="G132">
            <v>9588</v>
          </cell>
        </row>
        <row r="133">
          <cell r="B133">
            <v>36519</v>
          </cell>
          <cell r="C133">
            <v>17</v>
          </cell>
        </row>
        <row r="134">
          <cell r="B134">
            <v>49814</v>
          </cell>
          <cell r="C134">
            <v>11</v>
          </cell>
        </row>
        <row r="136">
          <cell r="B136">
            <v>3301</v>
          </cell>
          <cell r="C136">
            <v>6</v>
          </cell>
          <cell r="F136">
            <v>123</v>
          </cell>
          <cell r="G136">
            <v>185</v>
          </cell>
          <cell r="H136">
            <v>31</v>
          </cell>
          <cell r="I136">
            <v>4</v>
          </cell>
        </row>
        <row r="138">
          <cell r="B138">
            <v>21276</v>
          </cell>
          <cell r="C138">
            <v>20</v>
          </cell>
          <cell r="G138">
            <v>5</v>
          </cell>
          <cell r="H138">
            <v>2434</v>
          </cell>
          <cell r="I138">
            <v>24</v>
          </cell>
        </row>
        <row r="140">
          <cell r="B140">
            <v>256099</v>
          </cell>
          <cell r="C140">
            <v>15</v>
          </cell>
        </row>
        <row r="141">
          <cell r="B141">
            <v>21460926</v>
          </cell>
          <cell r="C141">
            <v>16</v>
          </cell>
        </row>
        <row r="143">
          <cell r="B143">
            <v>12184</v>
          </cell>
          <cell r="C143">
            <v>6</v>
          </cell>
        </row>
        <row r="144">
          <cell r="B144">
            <v>1139637</v>
          </cell>
          <cell r="C144">
            <v>16</v>
          </cell>
        </row>
        <row r="148">
          <cell r="F148">
            <v>5</v>
          </cell>
          <cell r="G148">
            <v>319</v>
          </cell>
        </row>
        <row r="149">
          <cell r="F149">
            <v>5</v>
          </cell>
          <cell r="G149">
            <v>25</v>
          </cell>
        </row>
        <row r="150">
          <cell r="B150">
            <v>7732</v>
          </cell>
          <cell r="C150">
            <v>8</v>
          </cell>
        </row>
        <row r="151">
          <cell r="B151">
            <v>705</v>
          </cell>
          <cell r="C151">
            <v>3</v>
          </cell>
          <cell r="F151">
            <v>727</v>
          </cell>
          <cell r="G151">
            <v>382</v>
          </cell>
        </row>
        <row r="152">
          <cell r="F152">
            <v>266</v>
          </cell>
          <cell r="G152">
            <v>1480</v>
          </cell>
        </row>
        <row r="153">
          <cell r="B153">
            <v>71825</v>
          </cell>
          <cell r="C153">
            <v>18</v>
          </cell>
        </row>
        <row r="154">
          <cell r="B154">
            <v>23460</v>
          </cell>
          <cell r="C154">
            <v>15</v>
          </cell>
        </row>
        <row r="156">
          <cell r="B156">
            <v>29</v>
          </cell>
          <cell r="C156">
            <v>4</v>
          </cell>
        </row>
        <row r="157">
          <cell r="B157">
            <v>956</v>
          </cell>
          <cell r="C157">
            <v>4</v>
          </cell>
        </row>
        <row r="163">
          <cell r="B163">
            <v>600663</v>
          </cell>
          <cell r="C163">
            <v>6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A9B48-CB09-40A1-B0C4-F887009BD37E}">
  <sheetPr>
    <tabColor theme="4" tint="-0.499984740745262"/>
    <pageSetUpPr fitToPage="1"/>
  </sheetPr>
  <dimension ref="A1:B1"/>
  <sheetViews>
    <sheetView tabSelected="1" zoomScaleNormal="100" workbookViewId="0">
      <selection activeCell="I42" sqref="I42"/>
    </sheetView>
  </sheetViews>
  <sheetFormatPr defaultRowHeight="15" x14ac:dyDescent="0.25"/>
  <cols>
    <col min="1" max="1" width="8.140625" customWidth="1"/>
    <col min="2" max="2" width="120.28515625" customWidth="1"/>
  </cols>
  <sheetData>
    <row r="1" spans="1:2" x14ac:dyDescent="0.25">
      <c r="A1" s="60"/>
      <c r="B1" s="61"/>
    </row>
  </sheetData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2" orientation="portrait" r:id="rId1"/>
  <headerFooter>
    <oddHeader>&amp;C&amp;"Verdana"&amp;10&amp;KD90029 OFFICIAL&amp;1#_x000D_</oddHeader>
    <oddFooter>&amp;C_x000D_&amp;1#&amp;"Verdana"&amp;10&amp;KD90029 OFFICIAL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B7314-FAF0-47B2-8C35-57B7E9452982}">
  <sheetPr>
    <tabColor theme="4" tint="-0.249977111117893"/>
    <pageSetUpPr fitToPage="1"/>
  </sheetPr>
  <dimension ref="A1:Y46"/>
  <sheetViews>
    <sheetView zoomScaleNormal="100" workbookViewId="0">
      <selection activeCell="L40" sqref="L40"/>
    </sheetView>
  </sheetViews>
  <sheetFormatPr defaultRowHeight="12" x14ac:dyDescent="0.2"/>
  <cols>
    <col min="1" max="1" width="18.140625" style="2" customWidth="1"/>
    <col min="2" max="3" width="9.28515625" style="2" customWidth="1"/>
    <col min="4" max="4" width="2" style="20" customWidth="1"/>
    <col min="5" max="5" width="18.140625" style="2" customWidth="1"/>
    <col min="6" max="9" width="6.7109375" style="2" customWidth="1"/>
    <col min="10" max="12" width="16.140625" style="2" customWidth="1"/>
    <col min="13" max="16384" width="9.140625" style="2"/>
  </cols>
  <sheetData>
    <row r="1" spans="1:25" s="13" customFormat="1" ht="32.25" customHeight="1" x14ac:dyDescent="0.25">
      <c r="A1" s="18" t="s">
        <v>120</v>
      </c>
      <c r="B1" s="18"/>
      <c r="C1" s="18"/>
      <c r="D1" s="11"/>
      <c r="E1" s="75" t="s">
        <v>100</v>
      </c>
      <c r="F1" s="75"/>
      <c r="G1" s="75"/>
      <c r="H1" s="75"/>
      <c r="I1" s="18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</row>
    <row r="2" spans="1:25" ht="15.75" x14ac:dyDescent="0.2">
      <c r="A2" s="21" t="s">
        <v>31</v>
      </c>
      <c r="B2" s="5" t="s">
        <v>0</v>
      </c>
      <c r="C2" s="14" t="s">
        <v>1</v>
      </c>
      <c r="D2" s="19"/>
      <c r="E2" s="22" t="s">
        <v>119</v>
      </c>
      <c r="F2" s="15" t="s">
        <v>101</v>
      </c>
      <c r="G2" s="15" t="s">
        <v>102</v>
      </c>
      <c r="H2" s="15" t="s">
        <v>103</v>
      </c>
      <c r="I2" s="16" t="s">
        <v>104</v>
      </c>
    </row>
    <row r="3" spans="1:25" x14ac:dyDescent="0.2">
      <c r="A3" s="17" t="s">
        <v>3</v>
      </c>
      <c r="B3" s="34">
        <v>4</v>
      </c>
      <c r="C3" s="35">
        <v>1</v>
      </c>
      <c r="D3" s="19"/>
      <c r="E3" s="63" t="s">
        <v>22</v>
      </c>
      <c r="F3" s="64">
        <v>2</v>
      </c>
      <c r="G3" s="64">
        <v>60</v>
      </c>
      <c r="H3" s="64"/>
      <c r="I3" s="65"/>
      <c r="M3" s="1"/>
    </row>
    <row r="4" spans="1:25" x14ac:dyDescent="0.2">
      <c r="A4" s="7" t="s">
        <v>21</v>
      </c>
      <c r="B4" s="28" cm="1">
        <f t="array" ref="B4:C5">[1]Pivot!$B$31:$C$32</f>
        <v>30</v>
      </c>
      <c r="C4" s="29">
        <v>2</v>
      </c>
      <c r="D4" s="19"/>
    </row>
    <row r="5" spans="1:25" x14ac:dyDescent="0.2">
      <c r="A5" s="8" t="s">
        <v>22</v>
      </c>
      <c r="B5" s="30">
        <v>175</v>
      </c>
      <c r="C5" s="31">
        <v>1</v>
      </c>
      <c r="D5" s="19"/>
    </row>
    <row r="6" spans="1:25" x14ac:dyDescent="0.2">
      <c r="D6" s="19"/>
    </row>
    <row r="7" spans="1:25" ht="15.75" x14ac:dyDescent="0.2">
      <c r="A7" s="22" t="s">
        <v>41</v>
      </c>
      <c r="B7" s="15" t="s">
        <v>0</v>
      </c>
      <c r="C7" s="16" t="s">
        <v>1</v>
      </c>
      <c r="D7" s="19"/>
      <c r="E7" s="22" t="s">
        <v>117</v>
      </c>
      <c r="F7" s="15" t="s">
        <v>101</v>
      </c>
      <c r="G7" s="15" t="s">
        <v>105</v>
      </c>
      <c r="H7" s="15" t="s">
        <v>103</v>
      </c>
      <c r="I7" s="16" t="s">
        <v>104</v>
      </c>
    </row>
    <row r="8" spans="1:25" x14ac:dyDescent="0.2">
      <c r="A8" s="17" t="s">
        <v>42</v>
      </c>
      <c r="B8" s="36" cm="1">
        <f t="array" ref="B8:C8">[1]Pivot!$B$7:$C$7</f>
        <v>18232</v>
      </c>
      <c r="C8" s="35">
        <v>7</v>
      </c>
      <c r="D8" s="19"/>
      <c r="E8" s="7" t="s">
        <v>42</v>
      </c>
      <c r="F8" s="28"/>
      <c r="G8" s="28" cm="1">
        <f t="array" ref="G8:I8">[1]Pivot!$G$5:$I$5</f>
        <v>143</v>
      </c>
      <c r="H8" s="28">
        <v>3008</v>
      </c>
      <c r="I8" s="29">
        <v>313</v>
      </c>
    </row>
    <row r="9" spans="1:25" x14ac:dyDescent="0.2">
      <c r="A9" s="7" t="s">
        <v>43</v>
      </c>
      <c r="B9" s="32" cm="1">
        <f t="array" ref="B9:C9">[1]Pivot!$B$9:$C$9</f>
        <v>73</v>
      </c>
      <c r="C9" s="29">
        <v>1</v>
      </c>
      <c r="D9" s="2"/>
      <c r="E9" s="7" t="s">
        <v>44</v>
      </c>
      <c r="F9" s="28"/>
      <c r="G9" s="28" cm="1">
        <f t="array" ref="G9:I9">[1]Pivot!$G$9:$I$9</f>
        <v>16</v>
      </c>
      <c r="H9" s="28">
        <v>71</v>
      </c>
      <c r="I9" s="29">
        <v>122</v>
      </c>
    </row>
    <row r="10" spans="1:25" x14ac:dyDescent="0.2">
      <c r="A10" s="7" t="s">
        <v>44</v>
      </c>
      <c r="B10" s="32" cm="1">
        <f t="array" ref="B10:C10">[1]Pivot!$B$11:$C$11</f>
        <v>2656</v>
      </c>
      <c r="C10" s="29">
        <v>3</v>
      </c>
      <c r="D10" s="2"/>
      <c r="E10" s="7" t="s">
        <v>99</v>
      </c>
      <c r="F10" s="28"/>
      <c r="G10" s="28"/>
      <c r="H10" s="28">
        <v>52</v>
      </c>
      <c r="I10" s="29">
        <v>171</v>
      </c>
    </row>
    <row r="11" spans="1:25" x14ac:dyDescent="0.2">
      <c r="A11" s="7" t="s">
        <v>99</v>
      </c>
      <c r="B11" s="32" cm="1">
        <f t="array" ref="B11:C11">[1]Pivot!$B$13:$C$13</f>
        <v>1695</v>
      </c>
      <c r="C11" s="29">
        <v>1</v>
      </c>
      <c r="D11" s="2"/>
      <c r="E11" s="7" t="s">
        <v>45</v>
      </c>
      <c r="F11" s="28"/>
      <c r="G11" s="28">
        <v>52</v>
      </c>
      <c r="H11" s="28">
        <v>1409</v>
      </c>
      <c r="I11" s="29">
        <v>20</v>
      </c>
    </row>
    <row r="12" spans="1:25" x14ac:dyDescent="0.2">
      <c r="A12" s="7" t="s">
        <v>45</v>
      </c>
      <c r="B12" s="32" cm="1">
        <f t="array" ref="B12:C12">[1]Pivot!$B$15:$C$15</f>
        <v>14100</v>
      </c>
      <c r="C12" s="29">
        <v>1</v>
      </c>
      <c r="D12" s="19"/>
      <c r="E12" s="7" t="s">
        <v>46</v>
      </c>
      <c r="F12" s="28"/>
      <c r="G12" s="28">
        <v>1047</v>
      </c>
      <c r="H12" s="28">
        <v>2975</v>
      </c>
      <c r="I12" s="29">
        <v>3121</v>
      </c>
    </row>
    <row r="13" spans="1:25" x14ac:dyDescent="0.2">
      <c r="A13" s="7" t="s">
        <v>46</v>
      </c>
      <c r="B13" s="32" cm="1">
        <f t="array" ref="B13:C13">[1]Pivot!$B$17:$C$17</f>
        <v>169820</v>
      </c>
      <c r="C13" s="29">
        <v>4</v>
      </c>
      <c r="D13" s="19"/>
      <c r="E13" s="8" t="s">
        <v>47</v>
      </c>
      <c r="F13" s="30" cm="1">
        <f t="array" ref="F13:H13">[1]Pivot!$F$17:$H$17</f>
        <v>16</v>
      </c>
      <c r="G13" s="30">
        <v>9</v>
      </c>
      <c r="H13" s="30">
        <v>37</v>
      </c>
      <c r="I13" s="31"/>
    </row>
    <row r="14" spans="1:25" x14ac:dyDescent="0.2">
      <c r="A14" s="8" t="s">
        <v>47</v>
      </c>
      <c r="B14" s="33" cm="1">
        <f t="array" ref="B14:C14">[1]Pivot!$B$19:$C$19</f>
        <v>91</v>
      </c>
      <c r="C14" s="31">
        <v>2</v>
      </c>
      <c r="D14" s="19"/>
    </row>
    <row r="15" spans="1:25" ht="12" customHeight="1" x14ac:dyDescent="0.2">
      <c r="D15" s="19"/>
    </row>
    <row r="16" spans="1:25" ht="12.75" customHeight="1" x14ac:dyDescent="0.2">
      <c r="A16" s="22" t="s">
        <v>58</v>
      </c>
      <c r="B16" s="15" t="s">
        <v>0</v>
      </c>
      <c r="C16" s="16" t="s">
        <v>1</v>
      </c>
      <c r="D16" s="19"/>
      <c r="E16" s="22" t="s">
        <v>118</v>
      </c>
      <c r="F16" s="15" t="s">
        <v>101</v>
      </c>
      <c r="G16" s="15" t="s">
        <v>105</v>
      </c>
      <c r="H16" s="15" t="s">
        <v>103</v>
      </c>
      <c r="I16" s="16" t="s">
        <v>104</v>
      </c>
      <c r="J16" s="3"/>
    </row>
    <row r="17" spans="1:15" x14ac:dyDescent="0.2">
      <c r="A17" s="7" t="s">
        <v>48</v>
      </c>
      <c r="B17" s="28" cm="1">
        <f t="array" ref="B17:C18">[1]Pivot!$B$28:$C$29</f>
        <v>1143</v>
      </c>
      <c r="C17" s="29">
        <v>9</v>
      </c>
      <c r="D17" s="19"/>
      <c r="E17" s="7" t="s">
        <v>48</v>
      </c>
      <c r="F17" s="28"/>
      <c r="G17" s="28">
        <v>40</v>
      </c>
      <c r="H17" s="28"/>
      <c r="I17" s="29">
        <v>2</v>
      </c>
      <c r="J17" s="3"/>
    </row>
    <row r="18" spans="1:15" x14ac:dyDescent="0.2">
      <c r="A18" s="7" t="s">
        <v>49</v>
      </c>
      <c r="B18" s="28">
        <v>661</v>
      </c>
      <c r="C18" s="29">
        <v>7</v>
      </c>
      <c r="D18" s="19"/>
      <c r="E18" s="7" t="s">
        <v>49</v>
      </c>
      <c r="F18" s="28"/>
      <c r="G18" s="28">
        <v>42</v>
      </c>
      <c r="H18" s="28"/>
      <c r="I18" s="29"/>
    </row>
    <row r="19" spans="1:15" x14ac:dyDescent="0.2">
      <c r="A19" s="7" t="s">
        <v>52</v>
      </c>
      <c r="B19" s="28" cm="1">
        <f t="array" ref="B19:C20">[1]Pivot!$B$34:$C$35</f>
        <v>9160</v>
      </c>
      <c r="C19" s="29">
        <v>5</v>
      </c>
      <c r="D19" s="19"/>
      <c r="E19" s="7" t="s">
        <v>52</v>
      </c>
      <c r="F19" s="28"/>
      <c r="G19" s="28">
        <v>45</v>
      </c>
      <c r="H19" s="28"/>
      <c r="I19" s="29">
        <v>1</v>
      </c>
    </row>
    <row r="20" spans="1:15" x14ac:dyDescent="0.2">
      <c r="A20" s="7" t="s">
        <v>53</v>
      </c>
      <c r="B20" s="28">
        <v>8871</v>
      </c>
      <c r="C20" s="29">
        <v>4</v>
      </c>
      <c r="D20" s="19"/>
      <c r="E20" s="7" t="s">
        <v>53</v>
      </c>
      <c r="F20" s="28"/>
      <c r="G20" s="28">
        <v>646</v>
      </c>
      <c r="H20" s="28"/>
      <c r="I20" s="29">
        <v>1</v>
      </c>
    </row>
    <row r="21" spans="1:15" x14ac:dyDescent="0.2">
      <c r="A21" s="7" t="s">
        <v>55</v>
      </c>
      <c r="B21" s="28" cm="1">
        <f t="array" ref="B21:C21">[1]Pivot!$B$37:$C$37</f>
        <v>166</v>
      </c>
      <c r="C21" s="29">
        <v>1</v>
      </c>
      <c r="D21" s="19"/>
      <c r="E21" s="8" t="s">
        <v>55</v>
      </c>
      <c r="F21" s="30"/>
      <c r="G21" s="30">
        <v>166</v>
      </c>
      <c r="H21" s="30"/>
      <c r="I21" s="31"/>
    </row>
    <row r="22" spans="1:15" x14ac:dyDescent="0.2">
      <c r="D22" s="19"/>
    </row>
    <row r="23" spans="1:15" ht="15.75" x14ac:dyDescent="0.2">
      <c r="A23" s="22" t="s">
        <v>115</v>
      </c>
      <c r="B23" s="15" t="s">
        <v>0</v>
      </c>
      <c r="C23" s="16" t="s">
        <v>1</v>
      </c>
      <c r="E23" s="22" t="s">
        <v>125</v>
      </c>
      <c r="F23" s="15" t="s">
        <v>101</v>
      </c>
      <c r="G23" s="15" t="s">
        <v>105</v>
      </c>
      <c r="H23" s="15" t="s">
        <v>103</v>
      </c>
      <c r="I23" s="16" t="s">
        <v>104</v>
      </c>
    </row>
    <row r="24" spans="1:15" x14ac:dyDescent="0.2">
      <c r="A24" s="37" t="s">
        <v>60</v>
      </c>
      <c r="B24" s="28" cm="1">
        <f t="array" ref="B24:C27">[1]Pivot!$B$21:$C$24</f>
        <v>1955574</v>
      </c>
      <c r="C24" s="29">
        <v>15</v>
      </c>
      <c r="E24" s="7" t="s">
        <v>60</v>
      </c>
      <c r="F24" s="28" cm="1">
        <f t="array" ref="F24:G27">[1]Pivot!$F$19:$G$22</f>
        <v>18579</v>
      </c>
      <c r="G24" s="28">
        <v>9917</v>
      </c>
      <c r="H24" s="28" cm="1">
        <f t="array" ref="H24:I25">[1]Pivot!$H$19:$I$20</f>
        <v>1222632</v>
      </c>
      <c r="I24" s="29">
        <v>24</v>
      </c>
    </row>
    <row r="25" spans="1:15" x14ac:dyDescent="0.2">
      <c r="A25" s="37" t="s">
        <v>61</v>
      </c>
      <c r="B25" s="28">
        <v>52888</v>
      </c>
      <c r="C25" s="29">
        <v>12</v>
      </c>
      <c r="E25" s="7" t="s">
        <v>61</v>
      </c>
      <c r="F25" s="28">
        <v>18</v>
      </c>
      <c r="G25" s="28">
        <v>372</v>
      </c>
      <c r="H25" s="28">
        <v>1179</v>
      </c>
      <c r="I25" s="29">
        <v>1</v>
      </c>
    </row>
    <row r="26" spans="1:15" x14ac:dyDescent="0.2">
      <c r="A26" s="37" t="s">
        <v>59</v>
      </c>
      <c r="B26" s="28">
        <v>751335</v>
      </c>
      <c r="C26" s="29">
        <v>15</v>
      </c>
      <c r="E26" s="7" t="s">
        <v>59</v>
      </c>
      <c r="F26" s="28">
        <v>7763</v>
      </c>
      <c r="G26" s="28">
        <v>6589</v>
      </c>
      <c r="H26" s="28"/>
      <c r="I26" s="29">
        <v>4</v>
      </c>
    </row>
    <row r="27" spans="1:15" ht="12.75" customHeight="1" x14ac:dyDescent="0.2">
      <c r="A27" s="38" t="s">
        <v>62</v>
      </c>
      <c r="B27" s="30">
        <v>77469</v>
      </c>
      <c r="C27" s="31">
        <v>8</v>
      </c>
      <c r="E27" s="8" t="s">
        <v>62</v>
      </c>
      <c r="F27" s="30">
        <v>106</v>
      </c>
      <c r="G27" s="30">
        <v>1062</v>
      </c>
      <c r="H27" s="30">
        <v>5023</v>
      </c>
      <c r="I27" s="31">
        <v>1</v>
      </c>
    </row>
    <row r="28" spans="1:15" x14ac:dyDescent="0.2">
      <c r="O28" s="3"/>
    </row>
    <row r="29" spans="1:15" ht="15" customHeight="1" x14ac:dyDescent="0.2">
      <c r="A29" s="66" t="s">
        <v>131</v>
      </c>
      <c r="B29" s="67"/>
      <c r="C29" s="68"/>
      <c r="E29" s="66" t="s">
        <v>132</v>
      </c>
      <c r="F29" s="67"/>
      <c r="G29" s="67"/>
      <c r="H29" s="67"/>
      <c r="I29" s="68"/>
      <c r="O29" s="3"/>
    </row>
    <row r="30" spans="1:15" ht="12" customHeight="1" x14ac:dyDescent="0.2">
      <c r="A30" s="69"/>
      <c r="B30" s="70"/>
      <c r="C30" s="71"/>
      <c r="E30" s="69"/>
      <c r="F30" s="70"/>
      <c r="G30" s="70"/>
      <c r="H30" s="70"/>
      <c r="I30" s="71"/>
    </row>
    <row r="31" spans="1:15" ht="12" customHeight="1" x14ac:dyDescent="0.2">
      <c r="A31" s="69"/>
      <c r="B31" s="70"/>
      <c r="C31" s="71"/>
      <c r="E31" s="69"/>
      <c r="F31" s="70"/>
      <c r="G31" s="70"/>
      <c r="H31" s="70"/>
      <c r="I31" s="71"/>
    </row>
    <row r="32" spans="1:15" x14ac:dyDescent="0.2">
      <c r="A32" s="69"/>
      <c r="B32" s="70"/>
      <c r="C32" s="71"/>
      <c r="E32" s="69"/>
      <c r="F32" s="70"/>
      <c r="G32" s="70"/>
      <c r="H32" s="70"/>
      <c r="I32" s="71"/>
    </row>
    <row r="33" spans="1:10" x14ac:dyDescent="0.2">
      <c r="A33" s="69"/>
      <c r="B33" s="70"/>
      <c r="C33" s="71"/>
      <c r="E33" s="69"/>
      <c r="F33" s="70"/>
      <c r="G33" s="70"/>
      <c r="H33" s="70"/>
      <c r="I33" s="71"/>
    </row>
    <row r="34" spans="1:10" ht="12" customHeight="1" x14ac:dyDescent="0.2">
      <c r="A34" s="69"/>
      <c r="B34" s="70"/>
      <c r="C34" s="71"/>
      <c r="E34" s="69"/>
      <c r="F34" s="70"/>
      <c r="G34" s="70"/>
      <c r="H34" s="70"/>
      <c r="I34" s="71"/>
    </row>
    <row r="35" spans="1:10" x14ac:dyDescent="0.2">
      <c r="A35" s="69"/>
      <c r="B35" s="70"/>
      <c r="C35" s="71"/>
      <c r="E35" s="69"/>
      <c r="F35" s="70"/>
      <c r="G35" s="70"/>
      <c r="H35" s="70"/>
      <c r="I35" s="71"/>
      <c r="J35" s="10"/>
    </row>
    <row r="36" spans="1:10" x14ac:dyDescent="0.2">
      <c r="A36" s="69"/>
      <c r="B36" s="70"/>
      <c r="C36" s="71"/>
      <c r="E36" s="69"/>
      <c r="F36" s="70"/>
      <c r="G36" s="70"/>
      <c r="H36" s="70"/>
      <c r="I36" s="71"/>
      <c r="J36" s="10"/>
    </row>
    <row r="37" spans="1:10" x14ac:dyDescent="0.2">
      <c r="A37" s="69"/>
      <c r="B37" s="70"/>
      <c r="C37" s="71"/>
      <c r="E37" s="72"/>
      <c r="F37" s="73"/>
      <c r="G37" s="73"/>
      <c r="H37" s="73"/>
      <c r="I37" s="74"/>
      <c r="J37" s="10"/>
    </row>
    <row r="38" spans="1:10" ht="12.75" thickBot="1" x14ac:dyDescent="0.25">
      <c r="A38" s="69"/>
      <c r="B38" s="70"/>
      <c r="C38" s="71"/>
      <c r="E38" s="62"/>
      <c r="F38" s="62"/>
      <c r="G38" s="62"/>
      <c r="H38" s="62"/>
      <c r="I38" s="62"/>
      <c r="J38" s="10"/>
    </row>
    <row r="39" spans="1:10" ht="12.75" thickBot="1" x14ac:dyDescent="0.25">
      <c r="A39" s="72"/>
      <c r="B39" s="73"/>
      <c r="C39" s="74"/>
      <c r="E39" s="59" t="s">
        <v>130</v>
      </c>
    </row>
    <row r="46" spans="1:10" ht="21.75" customHeight="1" x14ac:dyDescent="0.2"/>
  </sheetData>
  <mergeCells count="3">
    <mergeCell ref="A29:C39"/>
    <mergeCell ref="E29:I37"/>
    <mergeCell ref="E1:H1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&amp;C&amp;"Verdana"&amp;10&amp;KD90029 OFFICIAL&amp;1#_x000D_</oddHeader>
    <oddFooter>&amp;C_x000D_&amp;1#&amp;"Verdana"&amp;10&amp;KD90029 OFFICIAL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D3982-DD1A-40CF-BFEE-BA0146685DCF}">
  <sheetPr>
    <tabColor theme="4" tint="-0.249977111117893"/>
    <pageSetUpPr fitToPage="1"/>
  </sheetPr>
  <dimension ref="A1:I64"/>
  <sheetViews>
    <sheetView topLeftCell="A25" zoomScaleNormal="100" workbookViewId="0">
      <selection activeCell="J51" sqref="J51"/>
    </sheetView>
  </sheetViews>
  <sheetFormatPr defaultRowHeight="12" x14ac:dyDescent="0.2"/>
  <cols>
    <col min="1" max="1" width="21" style="2" bestFit="1" customWidth="1"/>
    <col min="2" max="3" width="9.28515625" style="2" customWidth="1"/>
    <col min="4" max="4" width="3.85546875" style="2" customWidth="1"/>
    <col min="5" max="5" width="21" style="2" customWidth="1"/>
    <col min="6" max="7" width="9.28515625" style="2" customWidth="1"/>
    <col min="8" max="8" width="6.28515625" style="2" customWidth="1"/>
    <col min="9" max="9" width="23.28515625" style="2" customWidth="1"/>
    <col min="10" max="16384" width="9.140625" style="2"/>
  </cols>
  <sheetData>
    <row r="1" spans="1:7" ht="34.5" x14ac:dyDescent="0.2">
      <c r="A1" s="85" t="s">
        <v>116</v>
      </c>
      <c r="B1" s="86"/>
      <c r="C1" s="86"/>
      <c r="D1" s="86"/>
      <c r="E1" s="86"/>
      <c r="F1" s="86"/>
      <c r="G1" s="86"/>
    </row>
    <row r="2" spans="1:7" ht="15.75" customHeight="1" x14ac:dyDescent="0.2">
      <c r="A2" s="5" t="s">
        <v>31</v>
      </c>
      <c r="B2" s="5" t="s">
        <v>0</v>
      </c>
      <c r="C2" s="5" t="s">
        <v>1</v>
      </c>
      <c r="D2" s="4"/>
      <c r="E2" s="15" t="s">
        <v>85</v>
      </c>
      <c r="F2" s="15" t="s">
        <v>0</v>
      </c>
      <c r="G2" s="16" t="s">
        <v>1</v>
      </c>
    </row>
    <row r="3" spans="1:7" x14ac:dyDescent="0.2">
      <c r="A3" s="17" t="s">
        <v>2</v>
      </c>
      <c r="B3" s="34" cm="1">
        <f t="array" ref="B3:C3">[2]Pivot!$B$17:$C$17</f>
        <v>8</v>
      </c>
      <c r="C3" s="35">
        <v>3</v>
      </c>
      <c r="D3" s="4"/>
      <c r="E3" s="7" t="s">
        <v>139</v>
      </c>
      <c r="F3" s="28">
        <v>3</v>
      </c>
      <c r="G3" s="29">
        <v>1</v>
      </c>
    </row>
    <row r="4" spans="1:7" x14ac:dyDescent="0.2">
      <c r="A4" s="7" t="s">
        <v>4</v>
      </c>
      <c r="B4" s="28" cm="1">
        <f t="array" ref="B4:C5">[2]Pivot!$B$30:$C$31</f>
        <v>105446</v>
      </c>
      <c r="C4" s="29">
        <v>18</v>
      </c>
      <c r="D4" s="4"/>
      <c r="E4" s="7" t="s">
        <v>63</v>
      </c>
      <c r="F4" s="28" cm="1">
        <f t="array" ref="F4:G7">[2]Pivot!$B$9:$C$12</f>
        <v>117504</v>
      </c>
      <c r="G4" s="29">
        <v>20</v>
      </c>
    </row>
    <row r="5" spans="1:7" x14ac:dyDescent="0.2">
      <c r="A5" s="7" t="s">
        <v>5</v>
      </c>
      <c r="B5" s="28">
        <v>35042</v>
      </c>
      <c r="C5" s="29">
        <v>16</v>
      </c>
      <c r="D5" s="4"/>
      <c r="E5" s="7" t="s">
        <v>60</v>
      </c>
      <c r="F5" s="28">
        <v>722934</v>
      </c>
      <c r="G5" s="29">
        <v>20</v>
      </c>
    </row>
    <row r="6" spans="1:7" x14ac:dyDescent="0.2">
      <c r="A6" s="7" t="s">
        <v>6</v>
      </c>
      <c r="B6" s="28">
        <v>2</v>
      </c>
      <c r="C6" s="29">
        <v>1</v>
      </c>
      <c r="D6" s="4"/>
      <c r="E6" s="7" t="s">
        <v>64</v>
      </c>
      <c r="F6" s="28">
        <v>271199</v>
      </c>
      <c r="G6" s="29">
        <v>17</v>
      </c>
    </row>
    <row r="7" spans="1:7" x14ac:dyDescent="0.2">
      <c r="A7" s="7" t="s">
        <v>7</v>
      </c>
      <c r="B7" s="28" cm="1">
        <f t="array" ref="B7:C8">[2]Pivot!$B$62:$C$63</f>
        <v>2673</v>
      </c>
      <c r="C7" s="29">
        <v>13</v>
      </c>
      <c r="D7" s="4"/>
      <c r="E7" s="7" t="s">
        <v>65</v>
      </c>
      <c r="F7" s="28">
        <v>52822</v>
      </c>
      <c r="G7" s="29">
        <v>13</v>
      </c>
    </row>
    <row r="8" spans="1:7" x14ac:dyDescent="0.2">
      <c r="A8" s="7" t="s">
        <v>8</v>
      </c>
      <c r="B8" s="28">
        <v>843</v>
      </c>
      <c r="C8" s="29">
        <v>8</v>
      </c>
      <c r="D8" s="4"/>
      <c r="E8" s="7" t="s">
        <v>66</v>
      </c>
      <c r="F8" s="28" cm="1">
        <f t="array" ref="F8:G9">[2]Pivot!$B$14:$C$15</f>
        <v>306879</v>
      </c>
      <c r="G8" s="29">
        <v>5</v>
      </c>
    </row>
    <row r="9" spans="1:7" x14ac:dyDescent="0.2">
      <c r="A9" s="7" t="s">
        <v>98</v>
      </c>
      <c r="B9" s="28" cm="1">
        <f t="array" ref="B9:C10">[2]Pivot!$B$65:$C$66</f>
        <v>58</v>
      </c>
      <c r="C9" s="29">
        <v>5</v>
      </c>
      <c r="D9" s="4"/>
      <c r="E9" s="7" t="s">
        <v>67</v>
      </c>
      <c r="F9" s="28">
        <v>2064118</v>
      </c>
      <c r="G9" s="29">
        <v>6</v>
      </c>
    </row>
    <row r="10" spans="1:7" x14ac:dyDescent="0.2">
      <c r="A10" s="7" t="s">
        <v>9</v>
      </c>
      <c r="B10" s="28">
        <v>13</v>
      </c>
      <c r="C10" s="29">
        <v>2</v>
      </c>
      <c r="D10" s="4"/>
      <c r="E10" s="7" t="s">
        <v>68</v>
      </c>
      <c r="F10" s="28" cm="1">
        <f t="array" ref="F10:G10">[2]Pivot!$B$19:$C$19</f>
        <v>5276</v>
      </c>
      <c r="G10" s="29">
        <v>4</v>
      </c>
    </row>
    <row r="11" spans="1:7" x14ac:dyDescent="0.2">
      <c r="A11" s="7" t="s">
        <v>10</v>
      </c>
      <c r="B11" s="28" cm="1">
        <f t="array" ref="B11:C12">[2]Pivot!$B$68:$C$69</f>
        <v>10</v>
      </c>
      <c r="C11" s="29">
        <v>3</v>
      </c>
      <c r="D11" s="4"/>
      <c r="E11" s="7" t="s">
        <v>69</v>
      </c>
      <c r="F11" s="28" cm="1">
        <f t="array" ref="F11:G11">[2]Pivot!$B$21:$C$21</f>
        <v>118783</v>
      </c>
      <c r="G11" s="29">
        <v>6</v>
      </c>
    </row>
    <row r="12" spans="1:7" x14ac:dyDescent="0.2">
      <c r="A12" s="7" t="s">
        <v>11</v>
      </c>
      <c r="B12" s="28">
        <v>287</v>
      </c>
      <c r="C12" s="29">
        <v>2</v>
      </c>
      <c r="D12" s="4"/>
      <c r="E12" s="7" t="s">
        <v>70</v>
      </c>
      <c r="F12" s="28" cm="1">
        <f t="array" ref="F12:G13">[2]Pivot!$B$23:$C$24</f>
        <v>39992</v>
      </c>
      <c r="G12" s="29">
        <v>7</v>
      </c>
    </row>
    <row r="13" spans="1:7" x14ac:dyDescent="0.2">
      <c r="A13" s="7" t="s">
        <v>12</v>
      </c>
      <c r="B13" s="28" cm="1">
        <f t="array" ref="B13:C14">[2]Pivot!$B$71:$C$72</f>
        <v>111</v>
      </c>
      <c r="C13" s="29">
        <v>6</v>
      </c>
      <c r="D13" s="4"/>
      <c r="E13" s="7" t="s">
        <v>71</v>
      </c>
      <c r="F13" s="28">
        <v>44882</v>
      </c>
      <c r="G13" s="29">
        <v>7</v>
      </c>
    </row>
    <row r="14" spans="1:7" x14ac:dyDescent="0.2">
      <c r="A14" s="7" t="s">
        <v>13</v>
      </c>
      <c r="B14" s="28">
        <v>44</v>
      </c>
      <c r="C14" s="29">
        <v>2</v>
      </c>
      <c r="D14" s="4"/>
      <c r="E14" s="7" t="s">
        <v>72</v>
      </c>
      <c r="F14" s="28" cm="1">
        <f t="array" ref="F14:G16">[2]Pivot!$B$26:$C$28</f>
        <v>24770</v>
      </c>
      <c r="G14" s="29">
        <v>3</v>
      </c>
    </row>
    <row r="15" spans="1:7" x14ac:dyDescent="0.2">
      <c r="A15" s="7" t="s">
        <v>14</v>
      </c>
      <c r="B15" s="28">
        <v>10</v>
      </c>
      <c r="C15" s="29">
        <v>3</v>
      </c>
      <c r="D15" s="4"/>
      <c r="E15" s="7" t="s">
        <v>73</v>
      </c>
      <c r="F15" s="28">
        <v>6120</v>
      </c>
      <c r="G15" s="29">
        <v>2</v>
      </c>
    </row>
    <row r="16" spans="1:7" x14ac:dyDescent="0.2">
      <c r="A16" s="7" t="s">
        <v>138</v>
      </c>
      <c r="B16" s="28">
        <v>3</v>
      </c>
      <c r="C16" s="29">
        <v>1</v>
      </c>
      <c r="D16" s="4"/>
      <c r="E16" s="7" t="s">
        <v>140</v>
      </c>
      <c r="F16" s="28">
        <v>868</v>
      </c>
      <c r="G16" s="29">
        <v>1</v>
      </c>
    </row>
    <row r="17" spans="1:7" x14ac:dyDescent="0.2">
      <c r="A17" s="7" t="s">
        <v>15</v>
      </c>
      <c r="B17" s="28" cm="1">
        <f t="array" ref="B17:C19">[2]Pivot!$B$94:$C$96</f>
        <v>2035964</v>
      </c>
      <c r="C17" s="29">
        <v>20</v>
      </c>
      <c r="D17" s="4"/>
      <c r="E17" s="7" t="s">
        <v>141</v>
      </c>
      <c r="F17" s="28" cm="1">
        <f t="array" ref="F17:G18">[2]Pivot!$B$33:$C$34</f>
        <v>23305</v>
      </c>
      <c r="G17" s="29">
        <v>4</v>
      </c>
    </row>
    <row r="18" spans="1:7" x14ac:dyDescent="0.2">
      <c r="A18" s="7" t="s">
        <v>16</v>
      </c>
      <c r="B18" s="28">
        <v>1292749</v>
      </c>
      <c r="C18" s="29">
        <v>21</v>
      </c>
      <c r="D18" s="4"/>
      <c r="E18" s="7" t="s">
        <v>108</v>
      </c>
      <c r="F18" s="28">
        <v>2960</v>
      </c>
      <c r="G18" s="29">
        <v>6</v>
      </c>
    </row>
    <row r="19" spans="1:7" x14ac:dyDescent="0.2">
      <c r="A19" s="7" t="s">
        <v>17</v>
      </c>
      <c r="B19" s="28">
        <v>232877</v>
      </c>
      <c r="C19" s="29">
        <v>15</v>
      </c>
      <c r="D19" s="4"/>
      <c r="E19" s="7" t="s">
        <v>74</v>
      </c>
      <c r="F19" s="28" cm="1">
        <f t="array" ref="F19:G19">[2]Pivot!$B$36:$C$36</f>
        <v>5</v>
      </c>
      <c r="G19" s="29">
        <v>1</v>
      </c>
    </row>
    <row r="20" spans="1:7" x14ac:dyDescent="0.2">
      <c r="A20" s="7" t="s">
        <v>18</v>
      </c>
      <c r="B20" s="28" cm="1">
        <f t="array" ref="B20:C20">[2]Pivot!$B$98:$C$98</f>
        <v>10286</v>
      </c>
      <c r="C20" s="29">
        <v>3</v>
      </c>
      <c r="D20" s="4"/>
      <c r="E20" s="7" t="s">
        <v>75</v>
      </c>
      <c r="F20" s="28">
        <v>17</v>
      </c>
      <c r="G20" s="29">
        <v>1</v>
      </c>
    </row>
    <row r="21" spans="1:7" x14ac:dyDescent="0.2">
      <c r="A21" s="7" t="s">
        <v>19</v>
      </c>
      <c r="B21" s="28" cm="1">
        <f t="array" ref="B21:C22">[2]Pivot!$B$122:$C$123</f>
        <v>23559</v>
      </c>
      <c r="C21" s="29">
        <v>14</v>
      </c>
      <c r="D21" s="4"/>
      <c r="E21" s="7" t="s">
        <v>76</v>
      </c>
      <c r="F21" s="28" cm="1">
        <f t="array" ref="F21:G22">[2]Pivot!$B$40:$C$41</f>
        <v>24240</v>
      </c>
      <c r="G21" s="29">
        <v>2</v>
      </c>
    </row>
    <row r="22" spans="1:7" x14ac:dyDescent="0.2">
      <c r="A22" s="7" t="s">
        <v>20</v>
      </c>
      <c r="B22" s="28">
        <v>6963</v>
      </c>
      <c r="C22" s="29">
        <v>13</v>
      </c>
      <c r="D22" s="4"/>
      <c r="E22" s="7" t="s">
        <v>77</v>
      </c>
      <c r="F22" s="28">
        <v>55</v>
      </c>
      <c r="G22" s="29">
        <v>4</v>
      </c>
    </row>
    <row r="23" spans="1:7" x14ac:dyDescent="0.2">
      <c r="A23" s="7" t="s">
        <v>23</v>
      </c>
      <c r="B23" s="28" cm="1">
        <f t="array" ref="B23:C24">[2]Pivot!$B$133:$C$134</f>
        <v>36519</v>
      </c>
      <c r="C23" s="29">
        <v>17</v>
      </c>
      <c r="D23" s="4"/>
      <c r="E23" s="7" t="s">
        <v>78</v>
      </c>
      <c r="F23" s="28" cm="1">
        <f t="array" ref="F23:G25">[2]Pivot!$B$43:$C$45</f>
        <v>94332</v>
      </c>
      <c r="G23" s="29">
        <v>5</v>
      </c>
    </row>
    <row r="24" spans="1:7" x14ac:dyDescent="0.2">
      <c r="A24" s="7" t="s">
        <v>24</v>
      </c>
      <c r="B24" s="28">
        <v>49814</v>
      </c>
      <c r="C24" s="29">
        <v>11</v>
      </c>
      <c r="D24" s="4"/>
      <c r="E24" s="7" t="s">
        <v>79</v>
      </c>
      <c r="F24" s="28">
        <v>1208</v>
      </c>
      <c r="G24" s="29">
        <v>4</v>
      </c>
    </row>
    <row r="25" spans="1:7" x14ac:dyDescent="0.2">
      <c r="A25" s="7" t="s">
        <v>25</v>
      </c>
      <c r="B25" s="28" cm="1">
        <f t="array" ref="B25:C26">[2]Pivot!$B$153:$C$154</f>
        <v>71825</v>
      </c>
      <c r="C25" s="29">
        <v>18</v>
      </c>
      <c r="D25" s="4"/>
      <c r="E25" s="7" t="s">
        <v>126</v>
      </c>
      <c r="F25" s="28">
        <v>101</v>
      </c>
      <c r="G25" s="29">
        <v>2</v>
      </c>
    </row>
    <row r="26" spans="1:7" ht="12.75" customHeight="1" x14ac:dyDescent="0.2">
      <c r="A26" s="7" t="s">
        <v>26</v>
      </c>
      <c r="B26" s="28">
        <v>23460</v>
      </c>
      <c r="C26" s="29">
        <v>15</v>
      </c>
      <c r="D26" s="4"/>
      <c r="E26" s="7" t="s">
        <v>142</v>
      </c>
      <c r="F26" s="28">
        <v>2</v>
      </c>
      <c r="G26" s="29">
        <v>1</v>
      </c>
    </row>
    <row r="27" spans="1:7" x14ac:dyDescent="0.2">
      <c r="A27" s="7" t="s">
        <v>27</v>
      </c>
      <c r="B27" s="28" cm="1">
        <f t="array" ref="B27:C28">[2]Pivot!$B$156:$C$157</f>
        <v>29</v>
      </c>
      <c r="C27" s="29">
        <v>4</v>
      </c>
      <c r="D27" s="4"/>
      <c r="E27" s="7" t="s">
        <v>80</v>
      </c>
      <c r="F27" s="28" cm="1">
        <f t="array" ref="F27:G32">[2]Pivot!$B$47:$C$52</f>
        <v>82914</v>
      </c>
      <c r="G27" s="29">
        <v>6</v>
      </c>
    </row>
    <row r="28" spans="1:7" x14ac:dyDescent="0.2">
      <c r="A28" s="7" t="s">
        <v>28</v>
      </c>
      <c r="B28" s="28">
        <v>956</v>
      </c>
      <c r="C28" s="29">
        <v>4</v>
      </c>
      <c r="D28" s="4"/>
      <c r="E28" s="7" t="s">
        <v>81</v>
      </c>
      <c r="F28" s="28">
        <v>328</v>
      </c>
      <c r="G28" s="29">
        <v>6</v>
      </c>
    </row>
    <row r="29" spans="1:7" x14ac:dyDescent="0.2">
      <c r="A29" s="7" t="s">
        <v>29</v>
      </c>
      <c r="B29" s="28">
        <v>20</v>
      </c>
      <c r="C29" s="29">
        <v>2</v>
      </c>
      <c r="D29" s="4"/>
      <c r="E29" s="7" t="s">
        <v>82</v>
      </c>
      <c r="F29" s="28">
        <v>21004</v>
      </c>
      <c r="G29" s="29">
        <v>8</v>
      </c>
    </row>
    <row r="30" spans="1:7" x14ac:dyDescent="0.2">
      <c r="A30" s="8" t="s">
        <v>30</v>
      </c>
      <c r="B30" s="30">
        <v>439</v>
      </c>
      <c r="C30" s="31">
        <v>7</v>
      </c>
      <c r="D30" s="4"/>
      <c r="E30" s="7" t="s">
        <v>83</v>
      </c>
      <c r="F30" s="28">
        <v>62039</v>
      </c>
      <c r="G30" s="29">
        <v>16</v>
      </c>
    </row>
    <row r="31" spans="1:7" ht="15" customHeight="1" x14ac:dyDescent="0.2">
      <c r="A31" s="87"/>
      <c r="B31" s="87"/>
      <c r="C31" s="87"/>
      <c r="D31" s="4"/>
      <c r="E31" s="7" t="s">
        <v>84</v>
      </c>
      <c r="F31" s="28">
        <v>357</v>
      </c>
      <c r="G31" s="29">
        <v>1</v>
      </c>
    </row>
    <row r="32" spans="1:7" ht="14.25" customHeight="1" x14ac:dyDescent="0.2">
      <c r="A32" s="15" t="s">
        <v>32</v>
      </c>
      <c r="B32" s="15" t="s">
        <v>0</v>
      </c>
      <c r="C32" s="16" t="s">
        <v>1</v>
      </c>
      <c r="D32" s="4"/>
      <c r="E32" s="7" t="s">
        <v>113</v>
      </c>
      <c r="F32" s="28">
        <v>22</v>
      </c>
      <c r="G32" s="29">
        <v>1</v>
      </c>
    </row>
    <row r="33" spans="1:7" x14ac:dyDescent="0.2">
      <c r="A33" s="17" t="s">
        <v>135</v>
      </c>
      <c r="B33" s="34" cm="1">
        <f t="array" ref="B33:C35">[2]Pivot!$B$74:$C$76</f>
        <v>7988</v>
      </c>
      <c r="C33" s="35">
        <v>2</v>
      </c>
      <c r="D33" s="4"/>
      <c r="E33" s="7" t="s">
        <v>86</v>
      </c>
      <c r="F33" s="28">
        <v>13893</v>
      </c>
      <c r="G33" s="29">
        <v>11</v>
      </c>
    </row>
    <row r="34" spans="1:7" x14ac:dyDescent="0.2">
      <c r="A34" s="7" t="s">
        <v>136</v>
      </c>
      <c r="B34" s="28">
        <v>1588</v>
      </c>
      <c r="C34" s="29">
        <v>20</v>
      </c>
      <c r="D34" s="4"/>
      <c r="E34" s="7" t="s">
        <v>143</v>
      </c>
      <c r="F34" s="28">
        <v>4897</v>
      </c>
      <c r="G34" s="29">
        <v>11</v>
      </c>
    </row>
    <row r="35" spans="1:7" x14ac:dyDescent="0.2">
      <c r="A35" s="7" t="s">
        <v>137</v>
      </c>
      <c r="B35" s="28">
        <v>36</v>
      </c>
      <c r="C35" s="29">
        <v>3</v>
      </c>
      <c r="D35" s="4"/>
      <c r="E35" s="7" t="s">
        <v>87</v>
      </c>
      <c r="F35" s="28" cm="1">
        <f t="array" ref="F35:G35">[2]Pivot!$B$78:$C$78</f>
        <v>696170</v>
      </c>
      <c r="G35" s="29">
        <v>14</v>
      </c>
    </row>
    <row r="36" spans="1:7" x14ac:dyDescent="0.2">
      <c r="A36" s="7" t="s">
        <v>33</v>
      </c>
      <c r="B36" s="28" cm="1">
        <f t="array" ref="B36:C36">[2]Pivot!$B$131:$C$131</f>
        <v>45633</v>
      </c>
      <c r="C36" s="29">
        <v>12</v>
      </c>
      <c r="D36" s="4"/>
      <c r="E36" s="7" t="s">
        <v>88</v>
      </c>
      <c r="F36" s="28" cm="1">
        <f t="array" ref="F36:G37">[2]Pivot!$B$102:$C$103</f>
        <v>16289</v>
      </c>
      <c r="G36" s="29">
        <v>1</v>
      </c>
    </row>
    <row r="37" spans="1:7" x14ac:dyDescent="0.2">
      <c r="A37" s="7" t="s">
        <v>34</v>
      </c>
      <c r="B37" s="28" cm="1">
        <f t="array" ref="B37:C37">[2]Pivot!$B$136:$C$136</f>
        <v>3301</v>
      </c>
      <c r="C37" s="29">
        <v>6</v>
      </c>
      <c r="D37" s="4"/>
      <c r="E37" s="7" t="s">
        <v>144</v>
      </c>
      <c r="F37" s="28">
        <v>817513</v>
      </c>
      <c r="G37" s="29">
        <v>1</v>
      </c>
    </row>
    <row r="38" spans="1:7" x14ac:dyDescent="0.2">
      <c r="A38" s="7" t="s">
        <v>35</v>
      </c>
      <c r="B38" s="28" cm="1">
        <f t="array" ref="B38:C38">[2]Pivot!$B$138:$C$138</f>
        <v>21276</v>
      </c>
      <c r="C38" s="29">
        <v>20</v>
      </c>
      <c r="D38" s="4"/>
      <c r="E38" s="7" t="s">
        <v>89</v>
      </c>
      <c r="F38" s="28" cm="1">
        <f t="array" ref="F38:G38">[2]Pivot!$B$105:$C$105</f>
        <v>2671842</v>
      </c>
      <c r="G38" s="29">
        <v>8</v>
      </c>
    </row>
    <row r="39" spans="1:7" x14ac:dyDescent="0.2">
      <c r="A39" s="7" t="s">
        <v>36</v>
      </c>
      <c r="B39" s="28" cm="1">
        <f t="array" ref="B39:C40">[2]Pivot!$B$140:$C$141</f>
        <v>256099</v>
      </c>
      <c r="C39" s="29">
        <v>15</v>
      </c>
      <c r="D39" s="4"/>
      <c r="E39" s="7" t="s">
        <v>127</v>
      </c>
      <c r="F39" s="28" cm="1">
        <f t="array" ref="F39:G39">[2]Pivot!$B$107:$C$107</f>
        <v>86</v>
      </c>
      <c r="G39" s="29">
        <v>1</v>
      </c>
    </row>
    <row r="40" spans="1:7" x14ac:dyDescent="0.2">
      <c r="A40" s="7" t="s">
        <v>37</v>
      </c>
      <c r="B40" s="28">
        <v>21460926</v>
      </c>
      <c r="C40" s="29">
        <v>16</v>
      </c>
      <c r="D40" s="4"/>
      <c r="E40" s="7" t="s">
        <v>128</v>
      </c>
      <c r="F40" s="28" cm="1">
        <f t="array" ref="F40:G40">[2]Pivot!$B$109:$C$109</f>
        <v>80</v>
      </c>
      <c r="G40" s="29">
        <v>2</v>
      </c>
    </row>
    <row r="41" spans="1:7" x14ac:dyDescent="0.2">
      <c r="A41" s="7" t="s">
        <v>38</v>
      </c>
      <c r="B41" s="28" cm="1">
        <f t="array" ref="B41:C42">[2]Pivot!$B$143:$C$144</f>
        <v>12184</v>
      </c>
      <c r="C41" s="29">
        <v>6</v>
      </c>
      <c r="D41" s="4"/>
      <c r="E41" s="7" t="s">
        <v>90</v>
      </c>
      <c r="F41" s="28" cm="1">
        <f t="array" ref="F41:G41">[2]Pivot!$B$111:$C$111</f>
        <v>291702</v>
      </c>
      <c r="G41" s="29">
        <v>4</v>
      </c>
    </row>
    <row r="42" spans="1:7" x14ac:dyDescent="0.2">
      <c r="A42" s="7" t="s">
        <v>39</v>
      </c>
      <c r="B42" s="28">
        <v>1139637</v>
      </c>
      <c r="C42" s="29">
        <v>16</v>
      </c>
      <c r="D42" s="4"/>
      <c r="E42" s="7" t="s">
        <v>93</v>
      </c>
      <c r="F42" s="28" cm="1">
        <f t="array" ref="F42:G42">[2]Pivot!$B$113:$C$113</f>
        <v>285</v>
      </c>
      <c r="G42" s="29">
        <v>9</v>
      </c>
    </row>
    <row r="43" spans="1:7" ht="12" customHeight="1" x14ac:dyDescent="0.2">
      <c r="A43" s="7" t="s">
        <v>40</v>
      </c>
      <c r="B43" s="28">
        <v>171237</v>
      </c>
      <c r="C43" s="29">
        <v>18</v>
      </c>
      <c r="D43" s="4"/>
      <c r="E43" s="7" t="s">
        <v>91</v>
      </c>
      <c r="F43" s="28" cm="1">
        <f t="array" ref="F43:G43">[2]Pivot!$B$115:$C$115</f>
        <v>109459</v>
      </c>
      <c r="G43" s="29">
        <v>9</v>
      </c>
    </row>
    <row r="44" spans="1:7" x14ac:dyDescent="0.2">
      <c r="A44" s="87"/>
      <c r="B44" s="87"/>
      <c r="C44" s="87"/>
      <c r="D44" s="4"/>
      <c r="E44" s="7" t="s">
        <v>94</v>
      </c>
      <c r="F44" s="28" cm="1">
        <f t="array" ref="F44:G44">[2]Pivot!$B$120:$C$120</f>
        <v>372</v>
      </c>
      <c r="G44" s="29">
        <v>2</v>
      </c>
    </row>
    <row r="45" spans="1:7" ht="12" customHeight="1" x14ac:dyDescent="0.2">
      <c r="A45" s="15" t="s">
        <v>58</v>
      </c>
      <c r="B45" s="15" t="s">
        <v>0</v>
      </c>
      <c r="C45" s="16" t="s">
        <v>1</v>
      </c>
      <c r="D45" s="4"/>
      <c r="E45" s="8" t="s">
        <v>92</v>
      </c>
      <c r="F45" s="30" cm="1">
        <f t="array" ref="F45:G45">[2]Pivot!$B$163:$C$163</f>
        <v>600663</v>
      </c>
      <c r="G45" s="31">
        <v>6</v>
      </c>
    </row>
    <row r="46" spans="1:7" ht="13.5" customHeight="1" x14ac:dyDescent="0.2">
      <c r="A46" s="17" t="s">
        <v>50</v>
      </c>
      <c r="B46" s="34" cm="1">
        <f t="array" ref="B46:C47">[2]Pivot!$B$117:$C$118</f>
        <v>2757765</v>
      </c>
      <c r="C46" s="35">
        <v>319</v>
      </c>
      <c r="D46" s="4"/>
    </row>
    <row r="47" spans="1:7" ht="13.5" customHeight="1" x14ac:dyDescent="0.2">
      <c r="A47" s="7" t="s">
        <v>51</v>
      </c>
      <c r="B47" s="28">
        <v>180171</v>
      </c>
      <c r="C47" s="29">
        <v>198</v>
      </c>
      <c r="D47" s="4"/>
      <c r="E47" s="15" t="s">
        <v>95</v>
      </c>
      <c r="F47" s="15" t="s">
        <v>0</v>
      </c>
      <c r="G47" s="16" t="s">
        <v>96</v>
      </c>
    </row>
    <row r="48" spans="1:7" x14ac:dyDescent="0.2">
      <c r="A48" s="7" t="s">
        <v>54</v>
      </c>
      <c r="B48" s="28">
        <v>157395</v>
      </c>
      <c r="C48" s="29">
        <v>14</v>
      </c>
      <c r="D48" s="4"/>
      <c r="E48" s="8" t="s">
        <v>97</v>
      </c>
      <c r="F48" s="30">
        <v>524</v>
      </c>
      <c r="G48" s="31">
        <v>4</v>
      </c>
    </row>
    <row r="49" spans="1:9" x14ac:dyDescent="0.2">
      <c r="A49" s="7" t="s">
        <v>56</v>
      </c>
      <c r="B49" s="28" cm="1">
        <f t="array" ref="B49:C50">[2]Pivot!$B$150:$C$151</f>
        <v>7732</v>
      </c>
      <c r="C49" s="29">
        <v>8</v>
      </c>
      <c r="D49" s="4"/>
      <c r="I49" s="10"/>
    </row>
    <row r="50" spans="1:9" ht="12.75" customHeight="1" thickBot="1" x14ac:dyDescent="0.25">
      <c r="A50" s="8" t="s">
        <v>57</v>
      </c>
      <c r="B50" s="30">
        <v>705</v>
      </c>
      <c r="C50" s="31">
        <v>3</v>
      </c>
      <c r="D50" s="4"/>
      <c r="I50" s="10"/>
    </row>
    <row r="51" spans="1:9" ht="12" customHeight="1" thickBot="1" x14ac:dyDescent="0.25">
      <c r="D51" s="4"/>
      <c r="E51" s="59" t="s">
        <v>130</v>
      </c>
      <c r="I51" s="10"/>
    </row>
    <row r="52" spans="1:9" x14ac:dyDescent="0.2">
      <c r="A52" s="76" t="s">
        <v>133</v>
      </c>
      <c r="B52" s="77"/>
      <c r="C52" s="78"/>
      <c r="E52" s="10"/>
      <c r="I52" s="10"/>
    </row>
    <row r="53" spans="1:9" ht="12" customHeight="1" x14ac:dyDescent="0.2">
      <c r="A53" s="79"/>
      <c r="B53" s="80"/>
      <c r="C53" s="81"/>
      <c r="E53" s="10"/>
      <c r="I53" s="10"/>
    </row>
    <row r="54" spans="1:9" x14ac:dyDescent="0.2">
      <c r="A54" s="79"/>
      <c r="B54" s="80"/>
      <c r="C54" s="81"/>
      <c r="E54" s="10"/>
      <c r="I54" s="10"/>
    </row>
    <row r="55" spans="1:9" x14ac:dyDescent="0.2">
      <c r="A55" s="79"/>
      <c r="B55" s="80"/>
      <c r="C55" s="81"/>
      <c r="E55" s="10"/>
      <c r="I55" s="10"/>
    </row>
    <row r="56" spans="1:9" x14ac:dyDescent="0.2">
      <c r="A56" s="79"/>
      <c r="B56" s="80"/>
      <c r="C56" s="81"/>
      <c r="E56" s="10"/>
    </row>
    <row r="57" spans="1:9" x14ac:dyDescent="0.2">
      <c r="A57" s="79"/>
      <c r="B57" s="80"/>
      <c r="C57" s="81"/>
      <c r="E57" s="10"/>
    </row>
    <row r="58" spans="1:9" x14ac:dyDescent="0.2">
      <c r="A58" s="79"/>
      <c r="B58" s="80"/>
      <c r="C58" s="81"/>
      <c r="E58" s="10"/>
    </row>
    <row r="59" spans="1:9" x14ac:dyDescent="0.2">
      <c r="A59" s="79"/>
      <c r="B59" s="80"/>
      <c r="C59" s="81"/>
    </row>
    <row r="60" spans="1:9" x14ac:dyDescent="0.2">
      <c r="A60" s="79"/>
      <c r="B60" s="80"/>
      <c r="C60" s="81"/>
    </row>
    <row r="61" spans="1:9" x14ac:dyDescent="0.2">
      <c r="A61" s="79"/>
      <c r="B61" s="80"/>
      <c r="C61" s="81"/>
    </row>
    <row r="62" spans="1:9" x14ac:dyDescent="0.2">
      <c r="A62" s="79"/>
      <c r="B62" s="80"/>
      <c r="C62" s="81"/>
    </row>
    <row r="63" spans="1:9" x14ac:dyDescent="0.2">
      <c r="A63" s="79"/>
      <c r="B63" s="80"/>
      <c r="C63" s="81"/>
    </row>
    <row r="64" spans="1:9" x14ac:dyDescent="0.2">
      <c r="A64" s="82"/>
      <c r="B64" s="83"/>
      <c r="C64" s="84"/>
    </row>
  </sheetData>
  <mergeCells count="4">
    <mergeCell ref="A52:C64"/>
    <mergeCell ref="A1:G1"/>
    <mergeCell ref="A44:C44"/>
    <mergeCell ref="A31:C31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&amp;C&amp;"Verdana"&amp;10&amp;KD90029 OFFICIAL&amp;1#_x000D_</oddHeader>
    <oddFooter>&amp;C_x000D_&amp;1#&amp;"Verdana"&amp;10&amp;KD90029 OFFICIAL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A5B31-82E9-4B7D-BB39-5B9B961FA980}">
  <sheetPr>
    <tabColor theme="4" tint="-0.249977111117893"/>
    <pageSetUpPr fitToPage="1"/>
  </sheetPr>
  <dimension ref="A1:K53"/>
  <sheetViews>
    <sheetView zoomScaleNormal="100" workbookViewId="0">
      <selection activeCell="M54" sqref="M54"/>
    </sheetView>
  </sheetViews>
  <sheetFormatPr defaultColWidth="5.28515625" defaultRowHeight="15" x14ac:dyDescent="0.25"/>
  <cols>
    <col min="1" max="1" width="23.42578125" style="9" customWidth="1"/>
    <col min="2" max="5" width="6.5703125" style="9" customWidth="1"/>
    <col min="6" max="6" width="2.7109375" style="9" customWidth="1"/>
    <col min="7" max="7" width="18.5703125" style="9" customWidth="1"/>
    <col min="8" max="11" width="6.5703125" style="9" customWidth="1"/>
    <col min="12" max="16384" width="5.28515625" style="6"/>
  </cols>
  <sheetData>
    <row r="1" spans="1:11" ht="35.25" customHeight="1" x14ac:dyDescent="0.25">
      <c r="A1" s="85" t="s">
        <v>114</v>
      </c>
      <c r="B1" s="85"/>
      <c r="C1" s="85"/>
      <c r="D1" s="85"/>
      <c r="E1" s="85"/>
      <c r="F1" s="85"/>
      <c r="G1" s="85"/>
      <c r="H1" s="85"/>
      <c r="I1" s="85"/>
      <c r="J1" s="85"/>
      <c r="K1" s="85"/>
    </row>
    <row r="2" spans="1:11" ht="15.75" x14ac:dyDescent="0.25">
      <c r="A2" s="22" t="s">
        <v>121</v>
      </c>
      <c r="B2" s="49" t="s">
        <v>101</v>
      </c>
      <c r="C2" s="49" t="s">
        <v>102</v>
      </c>
      <c r="D2" s="50" t="s">
        <v>103</v>
      </c>
      <c r="E2" s="51" t="s">
        <v>104</v>
      </c>
      <c r="F2" s="89">
        <v>2</v>
      </c>
      <c r="G2" s="22" t="s">
        <v>122</v>
      </c>
      <c r="H2" s="52" t="s">
        <v>101</v>
      </c>
      <c r="I2" s="52" t="s">
        <v>102</v>
      </c>
      <c r="J2" s="53" t="s">
        <v>103</v>
      </c>
      <c r="K2" s="54" t="s">
        <v>104</v>
      </c>
    </row>
    <row r="3" spans="1:11" x14ac:dyDescent="0.25">
      <c r="A3" s="7" t="s">
        <v>4</v>
      </c>
      <c r="B3" s="24" cm="1">
        <f t="array" ref="B3:C4">[2]Pivot!$F$28:$G$29</f>
        <v>766</v>
      </c>
      <c r="C3" s="24">
        <v>2446</v>
      </c>
      <c r="D3" s="24"/>
      <c r="E3" s="26" cm="1">
        <f t="array" ref="E3:E4">[2]Pivot!$I$28:$I$29</f>
        <v>117</v>
      </c>
      <c r="F3" s="90"/>
      <c r="G3" s="7" t="s">
        <v>139</v>
      </c>
      <c r="H3" s="24"/>
      <c r="I3" s="24">
        <v>2</v>
      </c>
      <c r="J3" s="24"/>
      <c r="K3" s="26">
        <v>2</v>
      </c>
    </row>
    <row r="4" spans="1:11" x14ac:dyDescent="0.25">
      <c r="A4" s="7" t="s">
        <v>5</v>
      </c>
      <c r="B4" s="24">
        <v>426</v>
      </c>
      <c r="C4" s="24">
        <v>1880</v>
      </c>
      <c r="D4" s="24"/>
      <c r="E4" s="26">
        <v>6</v>
      </c>
      <c r="F4" s="90"/>
      <c r="G4" s="7" t="s">
        <v>63</v>
      </c>
      <c r="H4" s="24" cm="1">
        <f t="array" ref="H4:K7">[2]Pivot!$F$7:$I$10</f>
        <v>41</v>
      </c>
      <c r="I4" s="24">
        <v>85</v>
      </c>
      <c r="J4" s="24">
        <v>8728</v>
      </c>
      <c r="K4" s="26">
        <v>85</v>
      </c>
    </row>
    <row r="5" spans="1:11" x14ac:dyDescent="0.25">
      <c r="A5" s="7" t="s">
        <v>7</v>
      </c>
      <c r="B5" s="24" cm="1">
        <f t="array" ref="B5:C6">[2]Pivot!$F$60:$G$61</f>
        <v>29</v>
      </c>
      <c r="C5" s="24">
        <v>30</v>
      </c>
      <c r="D5" s="24"/>
      <c r="E5" s="26"/>
      <c r="F5" s="90"/>
      <c r="G5" s="7" t="s">
        <v>60</v>
      </c>
      <c r="H5" s="24">
        <v>11064</v>
      </c>
      <c r="I5" s="24">
        <v>53</v>
      </c>
      <c r="J5" s="24">
        <v>326872</v>
      </c>
      <c r="K5" s="26">
        <v>547</v>
      </c>
    </row>
    <row r="6" spans="1:11" x14ac:dyDescent="0.25">
      <c r="A6" s="7" t="s">
        <v>107</v>
      </c>
      <c r="B6" s="24">
        <v>34</v>
      </c>
      <c r="C6" s="24">
        <v>32</v>
      </c>
      <c r="D6" s="24"/>
      <c r="E6" s="26"/>
      <c r="F6" s="90"/>
      <c r="G6" s="7" t="s">
        <v>64</v>
      </c>
      <c r="H6" s="24">
        <v>602</v>
      </c>
      <c r="I6" s="24">
        <v>92</v>
      </c>
      <c r="J6" s="24">
        <v>14641</v>
      </c>
      <c r="K6" s="26">
        <v>687</v>
      </c>
    </row>
    <row r="7" spans="1:11" x14ac:dyDescent="0.25">
      <c r="A7" s="7" t="s">
        <v>98</v>
      </c>
      <c r="B7" s="24" cm="1">
        <f t="array" ref="B7:C8">[2]Pivot!$F$63:$G$64</f>
        <v>1</v>
      </c>
      <c r="C7" s="24">
        <v>2</v>
      </c>
      <c r="D7" s="24"/>
      <c r="E7" s="26"/>
      <c r="F7" s="90"/>
      <c r="G7" s="7" t="s">
        <v>65</v>
      </c>
      <c r="H7" s="24">
        <v>113</v>
      </c>
      <c r="I7" s="24">
        <v>51</v>
      </c>
      <c r="J7" s="24">
        <v>5490</v>
      </c>
      <c r="K7" s="26">
        <v>24</v>
      </c>
    </row>
    <row r="8" spans="1:11" x14ac:dyDescent="0.25">
      <c r="A8" s="7" t="s">
        <v>9</v>
      </c>
      <c r="B8" s="24">
        <v>6</v>
      </c>
      <c r="C8" s="24">
        <v>2</v>
      </c>
      <c r="D8" s="24"/>
      <c r="E8" s="26"/>
      <c r="F8" s="90"/>
      <c r="G8" s="7" t="s">
        <v>66</v>
      </c>
      <c r="H8" s="24"/>
      <c r="I8" s="24"/>
      <c r="J8" s="24"/>
      <c r="K8" s="26">
        <v>8</v>
      </c>
    </row>
    <row r="9" spans="1:11" x14ac:dyDescent="0.25">
      <c r="A9" s="7" t="s">
        <v>11</v>
      </c>
      <c r="B9" s="24">
        <v>2</v>
      </c>
      <c r="C9" s="24">
        <v>1</v>
      </c>
      <c r="D9" s="24"/>
      <c r="E9" s="26"/>
      <c r="F9" s="90"/>
      <c r="G9" s="7" t="s">
        <v>67</v>
      </c>
      <c r="H9" s="24">
        <v>20102</v>
      </c>
      <c r="I9" s="24"/>
      <c r="J9" s="24">
        <v>7332</v>
      </c>
      <c r="K9" s="26">
        <v>688</v>
      </c>
    </row>
    <row r="10" spans="1:11" x14ac:dyDescent="0.25">
      <c r="A10" s="7" t="s">
        <v>12</v>
      </c>
      <c r="B10" s="24" cm="1">
        <f t="array" ref="B10:C11">[2]Pivot!$F$69:$G$70</f>
        <v>8</v>
      </c>
      <c r="C10" s="24">
        <v>2</v>
      </c>
      <c r="D10" s="24"/>
      <c r="E10" s="26"/>
      <c r="F10" s="90"/>
      <c r="G10" s="7" t="s">
        <v>68</v>
      </c>
      <c r="H10" s="24">
        <v>783</v>
      </c>
      <c r="I10" s="24"/>
      <c r="J10" s="24"/>
      <c r="K10" s="26">
        <v>176</v>
      </c>
    </row>
    <row r="11" spans="1:11" x14ac:dyDescent="0.25">
      <c r="A11" s="7" t="s">
        <v>13</v>
      </c>
      <c r="B11" s="24">
        <v>3</v>
      </c>
      <c r="C11" s="24">
        <v>8</v>
      </c>
      <c r="D11" s="24"/>
      <c r="E11" s="26"/>
      <c r="F11" s="90"/>
      <c r="G11" s="7" t="s">
        <v>69</v>
      </c>
      <c r="H11" s="24">
        <v>1770</v>
      </c>
      <c r="I11" s="24">
        <v>1</v>
      </c>
      <c r="J11" s="24"/>
      <c r="K11" s="26">
        <v>244</v>
      </c>
    </row>
    <row r="12" spans="1:11" x14ac:dyDescent="0.25">
      <c r="A12" s="7" t="s">
        <v>138</v>
      </c>
      <c r="B12" s="24">
        <v>1</v>
      </c>
      <c r="C12" s="24"/>
      <c r="D12" s="24"/>
      <c r="E12" s="26"/>
      <c r="F12" s="90"/>
      <c r="G12" s="7" t="s">
        <v>70</v>
      </c>
      <c r="H12" s="24"/>
      <c r="I12" s="24" cm="1">
        <f t="array" ref="I12:K12">[2]Pivot!$G$21:$I$21</f>
        <v>5</v>
      </c>
      <c r="J12" s="24">
        <v>156</v>
      </c>
      <c r="K12" s="26">
        <v>1025</v>
      </c>
    </row>
    <row r="13" spans="1:11" x14ac:dyDescent="0.25">
      <c r="A13" s="7" t="s">
        <v>15</v>
      </c>
      <c r="B13" s="24" cm="1">
        <f t="array" ref="B13:E15">[2]Pivot!$F$92:$I$94</f>
        <v>78932</v>
      </c>
      <c r="C13" s="24">
        <v>191</v>
      </c>
      <c r="D13" s="24">
        <v>594</v>
      </c>
      <c r="E13" s="26">
        <v>540</v>
      </c>
      <c r="F13" s="90"/>
      <c r="G13" s="7" t="s">
        <v>71</v>
      </c>
      <c r="H13" s="24" cm="1">
        <f t="array" ref="H13:K13">[2]Pivot!$F$22:$I$22</f>
        <v>608</v>
      </c>
      <c r="I13" s="24">
        <v>1659</v>
      </c>
      <c r="J13" s="24">
        <v>2</v>
      </c>
      <c r="K13" s="26">
        <v>292</v>
      </c>
    </row>
    <row r="14" spans="1:11" x14ac:dyDescent="0.25">
      <c r="A14" s="7" t="s">
        <v>16</v>
      </c>
      <c r="B14" s="24">
        <v>6951</v>
      </c>
      <c r="C14" s="24">
        <v>16463</v>
      </c>
      <c r="D14" s="24">
        <v>24777</v>
      </c>
      <c r="E14" s="26">
        <v>1715</v>
      </c>
      <c r="F14" s="90"/>
      <c r="G14" s="7" t="s">
        <v>72</v>
      </c>
      <c r="H14" s="24">
        <v>350</v>
      </c>
      <c r="I14" s="24"/>
      <c r="J14" s="24">
        <v>1</v>
      </c>
      <c r="K14" s="26">
        <v>10</v>
      </c>
    </row>
    <row r="15" spans="1:11" x14ac:dyDescent="0.25">
      <c r="A15" s="7" t="s">
        <v>17</v>
      </c>
      <c r="B15" s="24">
        <v>1299</v>
      </c>
      <c r="C15" s="24">
        <v>11943</v>
      </c>
      <c r="D15" s="24">
        <v>5978</v>
      </c>
      <c r="E15" s="26">
        <v>100</v>
      </c>
      <c r="F15" s="90"/>
      <c r="G15" s="7" t="s">
        <v>73</v>
      </c>
      <c r="H15" s="24">
        <v>49</v>
      </c>
      <c r="I15" s="24"/>
      <c r="J15" s="24">
        <v>1</v>
      </c>
      <c r="K15" s="26">
        <v>4</v>
      </c>
    </row>
    <row r="16" spans="1:11" ht="15" customHeight="1" x14ac:dyDescent="0.25">
      <c r="A16" s="7" t="s">
        <v>18</v>
      </c>
      <c r="B16" s="24">
        <v>16</v>
      </c>
      <c r="C16" s="24">
        <v>313</v>
      </c>
      <c r="D16" s="24"/>
      <c r="E16" s="26">
        <v>7</v>
      </c>
      <c r="F16" s="90"/>
      <c r="G16" s="7" t="s">
        <v>74</v>
      </c>
      <c r="H16" s="24"/>
      <c r="I16" s="24"/>
      <c r="J16" s="24">
        <v>1</v>
      </c>
      <c r="K16" s="26"/>
    </row>
    <row r="17" spans="1:11" ht="15" customHeight="1" x14ac:dyDescent="0.25">
      <c r="A17" s="7" t="s">
        <v>19</v>
      </c>
      <c r="B17" s="24" cm="1">
        <f t="array" ref="B17:C18">[2]Pivot!$F$120:$G$121</f>
        <v>186</v>
      </c>
      <c r="C17" s="24">
        <v>172</v>
      </c>
      <c r="D17" s="24"/>
      <c r="E17" s="26">
        <v>51</v>
      </c>
      <c r="F17" s="90"/>
      <c r="G17" s="23" t="s">
        <v>141</v>
      </c>
      <c r="H17" s="24">
        <v>962</v>
      </c>
      <c r="I17" s="24"/>
      <c r="J17" s="24">
        <v>1</v>
      </c>
      <c r="K17" s="26">
        <v>15</v>
      </c>
    </row>
    <row r="18" spans="1:11" x14ac:dyDescent="0.25">
      <c r="A18" s="7" t="s">
        <v>20</v>
      </c>
      <c r="B18" s="24">
        <v>101</v>
      </c>
      <c r="C18" s="24">
        <v>265</v>
      </c>
      <c r="D18" s="24"/>
      <c r="E18" s="26">
        <v>2</v>
      </c>
      <c r="F18" s="90"/>
      <c r="G18" s="7" t="s">
        <v>108</v>
      </c>
      <c r="H18" s="24">
        <v>38</v>
      </c>
      <c r="I18" s="24">
        <v>60</v>
      </c>
      <c r="J18" s="24">
        <v>1856</v>
      </c>
      <c r="K18" s="26"/>
    </row>
    <row r="19" spans="1:11" x14ac:dyDescent="0.25">
      <c r="A19" s="7" t="s">
        <v>23</v>
      </c>
      <c r="B19" s="24" cm="1">
        <f t="array" ref="B19:C20">[2]Pivot!$F$131:$G$132</f>
        <v>798</v>
      </c>
      <c r="C19" s="24">
        <v>1291</v>
      </c>
      <c r="D19" s="24"/>
      <c r="E19" s="26">
        <v>79</v>
      </c>
      <c r="F19" s="90"/>
      <c r="G19" s="7" t="s">
        <v>75</v>
      </c>
      <c r="H19" s="24" cm="1">
        <f t="array" ref="H19:J19">[2]Pivot!$F$36:$H$36</f>
        <v>2</v>
      </c>
      <c r="I19" s="24">
        <v>11</v>
      </c>
      <c r="J19" s="24">
        <v>4</v>
      </c>
      <c r="K19" s="26"/>
    </row>
    <row r="20" spans="1:11" x14ac:dyDescent="0.25">
      <c r="A20" s="7" t="s">
        <v>24</v>
      </c>
      <c r="B20" s="24">
        <v>1321</v>
      </c>
      <c r="C20" s="24">
        <v>9588</v>
      </c>
      <c r="D20" s="24"/>
      <c r="E20" s="26">
        <v>28</v>
      </c>
      <c r="F20" s="90"/>
      <c r="G20" s="7" t="s">
        <v>109</v>
      </c>
      <c r="H20" s="24">
        <v>209</v>
      </c>
      <c r="I20" s="24"/>
      <c r="J20" s="24">
        <v>12</v>
      </c>
      <c r="K20" s="26">
        <v>28</v>
      </c>
    </row>
    <row r="21" spans="1:11" x14ac:dyDescent="0.25">
      <c r="A21" s="7" t="s">
        <v>25</v>
      </c>
      <c r="B21" s="24" cm="1">
        <f t="array" ref="B21:C22">[2]Pivot!$F$151:$G$152</f>
        <v>727</v>
      </c>
      <c r="C21" s="24">
        <v>382</v>
      </c>
      <c r="D21" s="24"/>
      <c r="E21" s="26">
        <v>28</v>
      </c>
      <c r="F21" s="90"/>
      <c r="G21" s="7" t="s">
        <v>110</v>
      </c>
      <c r="H21" s="24">
        <v>5</v>
      </c>
      <c r="I21" s="24"/>
      <c r="J21" s="24">
        <v>15</v>
      </c>
      <c r="K21" s="26">
        <v>2</v>
      </c>
    </row>
    <row r="22" spans="1:11" ht="15" customHeight="1" x14ac:dyDescent="0.25">
      <c r="A22" s="7" t="s">
        <v>26</v>
      </c>
      <c r="B22" s="24">
        <v>266</v>
      </c>
      <c r="C22" s="24">
        <v>1480</v>
      </c>
      <c r="D22" s="24"/>
      <c r="E22" s="26">
        <v>7</v>
      </c>
      <c r="F22" s="90"/>
      <c r="G22" s="7" t="s">
        <v>111</v>
      </c>
      <c r="H22" s="24">
        <v>3039</v>
      </c>
      <c r="I22" s="24"/>
      <c r="J22" s="24">
        <v>1508</v>
      </c>
      <c r="K22" s="26">
        <v>1</v>
      </c>
    </row>
    <row r="23" spans="1:11" x14ac:dyDescent="0.25">
      <c r="A23" s="7" t="s">
        <v>28</v>
      </c>
      <c r="B23" s="24">
        <v>102</v>
      </c>
      <c r="C23" s="24">
        <v>155</v>
      </c>
      <c r="D23" s="24"/>
      <c r="E23" s="26"/>
      <c r="F23" s="90"/>
      <c r="G23" s="7" t="s">
        <v>112</v>
      </c>
      <c r="H23" s="24">
        <v>1</v>
      </c>
      <c r="I23" s="24">
        <v>11</v>
      </c>
      <c r="J23" s="24">
        <v>343</v>
      </c>
      <c r="K23" s="26"/>
    </row>
    <row r="24" spans="1:11" x14ac:dyDescent="0.25">
      <c r="A24" s="39" t="s">
        <v>29</v>
      </c>
      <c r="B24" s="24"/>
      <c r="C24" s="24">
        <v>2</v>
      </c>
      <c r="D24" s="24"/>
      <c r="E24" s="26"/>
      <c r="F24" s="90"/>
      <c r="G24" s="7" t="s">
        <v>145</v>
      </c>
      <c r="H24" s="24">
        <v>44</v>
      </c>
      <c r="I24" s="24">
        <v>53</v>
      </c>
      <c r="J24" s="24"/>
      <c r="K24" s="26"/>
    </row>
    <row r="25" spans="1:11" x14ac:dyDescent="0.25">
      <c r="A25" s="8" t="s">
        <v>106</v>
      </c>
      <c r="B25" s="25">
        <v>8</v>
      </c>
      <c r="C25" s="25">
        <v>9</v>
      </c>
      <c r="D25" s="25"/>
      <c r="E25" s="27">
        <v>8</v>
      </c>
      <c r="F25" s="90"/>
      <c r="G25" s="7" t="s">
        <v>142</v>
      </c>
      <c r="H25" s="24"/>
      <c r="I25" s="24"/>
      <c r="J25" s="24"/>
      <c r="K25" s="26">
        <v>2</v>
      </c>
    </row>
    <row r="26" spans="1:11" x14ac:dyDescent="0.25">
      <c r="A26" s="88"/>
      <c r="B26" s="88"/>
      <c r="C26" s="88"/>
      <c r="D26" s="88"/>
      <c r="E26" s="88"/>
      <c r="F26" s="90"/>
      <c r="G26" s="7" t="s">
        <v>80</v>
      </c>
      <c r="H26" s="24">
        <v>506</v>
      </c>
      <c r="I26" s="24">
        <v>17</v>
      </c>
      <c r="J26" s="24">
        <v>25</v>
      </c>
      <c r="K26" s="26">
        <v>5</v>
      </c>
    </row>
    <row r="27" spans="1:11" ht="15.75" x14ac:dyDescent="0.25">
      <c r="A27" s="45" t="s">
        <v>129</v>
      </c>
      <c r="B27" s="56" t="s">
        <v>101</v>
      </c>
      <c r="C27" s="56" t="s">
        <v>102</v>
      </c>
      <c r="D27" s="57" t="s">
        <v>103</v>
      </c>
      <c r="E27" s="58" t="s">
        <v>104</v>
      </c>
      <c r="F27" s="90"/>
      <c r="G27" s="7" t="s">
        <v>81</v>
      </c>
      <c r="H27" s="24">
        <v>69</v>
      </c>
      <c r="I27" s="24"/>
      <c r="J27" s="24">
        <v>2</v>
      </c>
      <c r="K27" s="26"/>
    </row>
    <row r="28" spans="1:11" x14ac:dyDescent="0.25">
      <c r="A28" s="17" t="s">
        <v>135</v>
      </c>
      <c r="B28" s="43"/>
      <c r="C28" s="43">
        <v>9</v>
      </c>
      <c r="D28" s="43">
        <v>508</v>
      </c>
      <c r="E28" s="44">
        <v>11</v>
      </c>
      <c r="F28" s="90"/>
      <c r="G28" s="7" t="s">
        <v>82</v>
      </c>
      <c r="H28" s="24">
        <v>21</v>
      </c>
      <c r="I28" s="24">
        <v>42</v>
      </c>
      <c r="J28" s="24">
        <v>950</v>
      </c>
      <c r="K28" s="26">
        <v>31</v>
      </c>
    </row>
    <row r="29" spans="1:11" x14ac:dyDescent="0.25">
      <c r="A29" s="7" t="s">
        <v>136</v>
      </c>
      <c r="B29" s="24"/>
      <c r="C29" s="24"/>
      <c r="D29" s="24"/>
      <c r="E29" s="26">
        <v>6</v>
      </c>
      <c r="F29" s="90"/>
      <c r="G29" s="7" t="s">
        <v>83</v>
      </c>
      <c r="H29" s="24" cm="1">
        <f t="array" ref="H29:K29">[2]Pivot!$F$48:$I$48</f>
        <v>374</v>
      </c>
      <c r="I29" s="24">
        <v>77</v>
      </c>
      <c r="J29" s="24">
        <v>1333</v>
      </c>
      <c r="K29" s="26">
        <v>35</v>
      </c>
    </row>
    <row r="30" spans="1:11" x14ac:dyDescent="0.25">
      <c r="A30" s="7" t="s">
        <v>137</v>
      </c>
      <c r="B30" s="24">
        <v>8</v>
      </c>
      <c r="C30" s="24"/>
      <c r="D30" s="24"/>
      <c r="E30" s="26"/>
      <c r="F30" s="90"/>
      <c r="G30" s="7" t="s">
        <v>84</v>
      </c>
      <c r="H30" s="24"/>
      <c r="I30" s="24"/>
      <c r="J30" s="24">
        <v>1</v>
      </c>
      <c r="K30" s="26"/>
    </row>
    <row r="31" spans="1:11" x14ac:dyDescent="0.25">
      <c r="A31" s="7" t="s">
        <v>33</v>
      </c>
      <c r="B31" s="24" cm="1">
        <f t="array" ref="B31:E31">[2]Pivot!$F$129:$I$129</f>
        <v>22</v>
      </c>
      <c r="C31" s="24">
        <v>33</v>
      </c>
      <c r="D31" s="24">
        <v>743</v>
      </c>
      <c r="E31" s="26">
        <v>1241</v>
      </c>
      <c r="F31" s="90"/>
      <c r="G31" s="7" t="s">
        <v>113</v>
      </c>
      <c r="H31" s="24"/>
      <c r="I31" s="24"/>
      <c r="J31" s="24">
        <v>1</v>
      </c>
      <c r="K31" s="26"/>
    </row>
    <row r="32" spans="1:11" x14ac:dyDescent="0.25">
      <c r="A32" s="7" t="s">
        <v>34</v>
      </c>
      <c r="B32" s="24">
        <v>765</v>
      </c>
      <c r="C32" s="24">
        <v>18</v>
      </c>
      <c r="D32" s="24"/>
      <c r="E32" s="26">
        <v>4</v>
      </c>
      <c r="F32" s="90"/>
      <c r="G32" s="7" t="s">
        <v>86</v>
      </c>
      <c r="H32" s="24" cm="1">
        <f t="array" ref="H32:K32">[2]Pivot!$F$54:$I$54</f>
        <v>231</v>
      </c>
      <c r="I32" s="24">
        <v>21</v>
      </c>
      <c r="J32" s="24">
        <v>1303</v>
      </c>
      <c r="K32" s="26">
        <v>110</v>
      </c>
    </row>
    <row r="33" spans="1:11" x14ac:dyDescent="0.25">
      <c r="A33" s="7" t="s">
        <v>35</v>
      </c>
      <c r="B33" s="24" cm="1">
        <f t="array" ref="B33:E33">[2]Pivot!$F$136:$I$136</f>
        <v>123</v>
      </c>
      <c r="C33" s="24">
        <v>185</v>
      </c>
      <c r="D33" s="24">
        <v>31</v>
      </c>
      <c r="E33" s="26">
        <v>4</v>
      </c>
      <c r="F33" s="90"/>
      <c r="G33" s="7" t="s">
        <v>143</v>
      </c>
      <c r="H33" s="24"/>
      <c r="I33" s="24"/>
      <c r="J33" s="24"/>
      <c r="K33" s="26">
        <v>1</v>
      </c>
    </row>
    <row r="34" spans="1:11" x14ac:dyDescent="0.25">
      <c r="A34" s="7" t="s">
        <v>36</v>
      </c>
      <c r="B34" s="24"/>
      <c r="C34" s="24" cm="1">
        <f t="array" ref="C34:E34">[2]Pivot!$G$138:$I$138</f>
        <v>5</v>
      </c>
      <c r="D34" s="24">
        <v>2434</v>
      </c>
      <c r="E34" s="26">
        <v>24</v>
      </c>
      <c r="F34" s="90"/>
      <c r="G34" s="7" t="s">
        <v>87</v>
      </c>
      <c r="H34" s="24">
        <v>441193</v>
      </c>
      <c r="I34" s="24"/>
      <c r="J34" s="24"/>
      <c r="K34" s="26">
        <v>276</v>
      </c>
    </row>
    <row r="35" spans="1:11" x14ac:dyDescent="0.25">
      <c r="A35" s="7" t="s">
        <v>37</v>
      </c>
      <c r="B35" s="24">
        <v>1</v>
      </c>
      <c r="C35" s="24">
        <v>1080</v>
      </c>
      <c r="D35" s="24"/>
      <c r="E35" s="26">
        <v>28</v>
      </c>
      <c r="F35" s="90"/>
      <c r="G35" s="7" t="s">
        <v>88</v>
      </c>
      <c r="H35" s="24"/>
      <c r="I35" s="24"/>
      <c r="J35" s="24">
        <v>502</v>
      </c>
      <c r="K35" s="26">
        <v>2</v>
      </c>
    </row>
    <row r="36" spans="1:11" x14ac:dyDescent="0.25">
      <c r="A36" s="7" t="s">
        <v>38</v>
      </c>
      <c r="B36" s="24"/>
      <c r="C36" s="24">
        <v>1</v>
      </c>
      <c r="D36" s="24">
        <v>217</v>
      </c>
      <c r="E36" s="26"/>
      <c r="F36" s="90"/>
      <c r="G36" s="7" t="s">
        <v>144</v>
      </c>
      <c r="H36" s="24">
        <v>181236</v>
      </c>
      <c r="I36" s="24">
        <v>3013</v>
      </c>
      <c r="J36" s="24"/>
      <c r="K36" s="26">
        <v>19</v>
      </c>
    </row>
    <row r="37" spans="1:11" x14ac:dyDescent="0.25">
      <c r="A37" s="7" t="s">
        <v>39</v>
      </c>
      <c r="B37" s="24">
        <v>1</v>
      </c>
      <c r="C37" s="24">
        <v>483</v>
      </c>
      <c r="D37" s="24">
        <v>558</v>
      </c>
      <c r="E37" s="26">
        <v>7</v>
      </c>
      <c r="F37" s="90"/>
      <c r="G37" s="7" t="s">
        <v>89</v>
      </c>
      <c r="H37" s="24" cm="1">
        <f t="array" ref="H37:K37">[2]Pivot!$F$103:$I$103</f>
        <v>121522</v>
      </c>
      <c r="I37" s="24">
        <v>1007</v>
      </c>
      <c r="J37" s="24">
        <v>36</v>
      </c>
      <c r="K37" s="26">
        <v>10738</v>
      </c>
    </row>
    <row r="38" spans="1:11" x14ac:dyDescent="0.25">
      <c r="A38" s="8" t="s">
        <v>40</v>
      </c>
      <c r="B38" s="25">
        <v>20</v>
      </c>
      <c r="C38" s="25">
        <v>2782</v>
      </c>
      <c r="D38" s="25"/>
      <c r="E38" s="27">
        <v>5160</v>
      </c>
      <c r="F38" s="90"/>
      <c r="G38" s="7" t="s">
        <v>127</v>
      </c>
      <c r="H38" s="24">
        <v>1</v>
      </c>
      <c r="I38" s="24"/>
      <c r="J38" s="24">
        <v>4</v>
      </c>
      <c r="K38" s="26"/>
    </row>
    <row r="39" spans="1:11" x14ac:dyDescent="0.25">
      <c r="A39" s="88"/>
      <c r="B39" s="88"/>
      <c r="C39" s="88"/>
      <c r="D39" s="88"/>
      <c r="E39" s="88"/>
      <c r="F39" s="90"/>
      <c r="G39" s="7" t="s">
        <v>90</v>
      </c>
      <c r="H39" s="24">
        <v>154</v>
      </c>
      <c r="I39" s="24"/>
      <c r="J39" s="24">
        <v>93</v>
      </c>
      <c r="K39" s="26">
        <v>542</v>
      </c>
    </row>
    <row r="40" spans="1:11" ht="13.5" customHeight="1" x14ac:dyDescent="0.25">
      <c r="A40" s="55" t="s">
        <v>124</v>
      </c>
      <c r="B40" s="40" t="s">
        <v>101</v>
      </c>
      <c r="C40" s="40" t="s">
        <v>102</v>
      </c>
      <c r="D40" s="41" t="s">
        <v>103</v>
      </c>
      <c r="E40" s="42" t="s">
        <v>104</v>
      </c>
      <c r="F40" s="90"/>
      <c r="G40" s="7" t="s">
        <v>93</v>
      </c>
      <c r="H40" s="24" cm="1">
        <f t="array" ref="H40:K40">[2]Pivot!$F$111:$I$111</f>
        <v>7</v>
      </c>
      <c r="I40" s="24">
        <v>16</v>
      </c>
      <c r="J40" s="24">
        <v>2</v>
      </c>
      <c r="K40" s="26">
        <v>2</v>
      </c>
    </row>
    <row r="41" spans="1:11" x14ac:dyDescent="0.25">
      <c r="A41" s="46" t="s">
        <v>50</v>
      </c>
      <c r="B41" s="43" cm="1">
        <f t="array" ref="B41:E42">[2]Pivot!$F$115:$I$116</f>
        <v>45605</v>
      </c>
      <c r="C41" s="43">
        <v>20547</v>
      </c>
      <c r="D41" s="43">
        <v>8148</v>
      </c>
      <c r="E41" s="44">
        <v>868</v>
      </c>
      <c r="F41" s="90"/>
      <c r="G41" s="7" t="s">
        <v>91</v>
      </c>
      <c r="H41" s="24" cm="1">
        <f t="array" ref="H41:K41">[2]Pivot!$F$113:$I$113</f>
        <v>249</v>
      </c>
      <c r="I41" s="24">
        <v>6</v>
      </c>
      <c r="J41" s="24">
        <v>297</v>
      </c>
      <c r="K41" s="26">
        <v>1934</v>
      </c>
    </row>
    <row r="42" spans="1:11" x14ac:dyDescent="0.25">
      <c r="A42" s="47" t="s">
        <v>51</v>
      </c>
      <c r="B42" s="24">
        <v>7127</v>
      </c>
      <c r="C42" s="24">
        <v>6068</v>
      </c>
      <c r="D42" s="24">
        <v>3815</v>
      </c>
      <c r="E42" s="26">
        <v>45</v>
      </c>
      <c r="F42" s="90"/>
      <c r="G42" s="7" t="s">
        <v>94</v>
      </c>
      <c r="H42" s="24">
        <v>156</v>
      </c>
      <c r="I42" s="24"/>
      <c r="J42" s="24">
        <v>4</v>
      </c>
      <c r="K42" s="26"/>
    </row>
    <row r="43" spans="1:11" x14ac:dyDescent="0.25">
      <c r="A43" s="47" t="s">
        <v>54</v>
      </c>
      <c r="B43" s="24"/>
      <c r="C43" s="24">
        <v>3442</v>
      </c>
      <c r="D43" s="24"/>
      <c r="E43" s="26">
        <v>9478</v>
      </c>
      <c r="F43" s="90"/>
      <c r="G43" s="8" t="s">
        <v>92</v>
      </c>
      <c r="H43" s="25">
        <v>22046</v>
      </c>
      <c r="I43" s="25"/>
      <c r="J43" s="25"/>
      <c r="K43" s="27">
        <v>1018</v>
      </c>
    </row>
    <row r="44" spans="1:11" x14ac:dyDescent="0.25">
      <c r="A44" s="47" t="s">
        <v>56</v>
      </c>
      <c r="B44" s="24" cm="1">
        <f t="array" ref="B44:C45">[2]Pivot!$F$148:$G$149</f>
        <v>5</v>
      </c>
      <c r="C44" s="24">
        <v>319</v>
      </c>
      <c r="D44" s="24"/>
      <c r="E44" s="26">
        <v>280</v>
      </c>
      <c r="F44" s="90"/>
    </row>
    <row r="45" spans="1:11" ht="15" customHeight="1" x14ac:dyDescent="0.25">
      <c r="A45" s="48" t="s">
        <v>57</v>
      </c>
      <c r="B45" s="25">
        <v>5</v>
      </c>
      <c r="C45" s="25">
        <v>25</v>
      </c>
      <c r="D45" s="25"/>
      <c r="E45" s="27">
        <v>1</v>
      </c>
      <c r="F45" s="90"/>
      <c r="G45" s="91" t="s">
        <v>134</v>
      </c>
      <c r="H45" s="92"/>
      <c r="I45" s="92"/>
      <c r="J45" s="92"/>
      <c r="K45" s="93"/>
    </row>
    <row r="46" spans="1:11" x14ac:dyDescent="0.25">
      <c r="A46" s="88"/>
      <c r="B46" s="88"/>
      <c r="C46" s="88"/>
      <c r="D46" s="88"/>
      <c r="E46" s="88"/>
      <c r="F46" s="90"/>
      <c r="G46" s="94"/>
      <c r="H46" s="95"/>
      <c r="I46" s="95"/>
      <c r="J46" s="95"/>
      <c r="K46" s="96"/>
    </row>
    <row r="47" spans="1:11" ht="15.75" x14ac:dyDescent="0.25">
      <c r="A47" s="22" t="s">
        <v>123</v>
      </c>
      <c r="B47" s="52" t="s">
        <v>101</v>
      </c>
      <c r="C47" s="52" t="s">
        <v>102</v>
      </c>
      <c r="D47" s="53" t="s">
        <v>103</v>
      </c>
      <c r="E47" s="54" t="s">
        <v>104</v>
      </c>
      <c r="F47" s="90"/>
      <c r="G47" s="94"/>
      <c r="H47" s="95"/>
      <c r="I47" s="95"/>
      <c r="J47" s="95"/>
      <c r="K47" s="96"/>
    </row>
    <row r="48" spans="1:11" x14ac:dyDescent="0.25">
      <c r="A48" s="48" t="s">
        <v>97</v>
      </c>
      <c r="B48" s="25"/>
      <c r="C48" s="25">
        <v>135</v>
      </c>
      <c r="D48" s="25"/>
      <c r="E48" s="27">
        <v>8</v>
      </c>
      <c r="F48" s="90"/>
      <c r="G48" s="94"/>
      <c r="H48" s="95"/>
      <c r="I48" s="95"/>
      <c r="J48" s="95"/>
      <c r="K48" s="96"/>
    </row>
    <row r="49" spans="1:11" ht="15.75" thickBot="1" x14ac:dyDescent="0.3">
      <c r="F49" s="90"/>
      <c r="G49" s="94"/>
      <c r="H49" s="95"/>
      <c r="I49" s="95"/>
      <c r="J49" s="95"/>
      <c r="K49" s="96"/>
    </row>
    <row r="50" spans="1:11" ht="15.75" thickBot="1" x14ac:dyDescent="0.3">
      <c r="A50" s="59" t="s">
        <v>130</v>
      </c>
      <c r="F50" s="90"/>
      <c r="G50" s="94"/>
      <c r="H50" s="95"/>
      <c r="I50" s="95"/>
      <c r="J50" s="95"/>
      <c r="K50" s="96"/>
    </row>
    <row r="51" spans="1:11" x14ac:dyDescent="0.25">
      <c r="F51" s="90"/>
      <c r="G51" s="94"/>
      <c r="H51" s="95"/>
      <c r="I51" s="95"/>
      <c r="J51" s="95"/>
      <c r="K51" s="96"/>
    </row>
    <row r="52" spans="1:11" x14ac:dyDescent="0.25">
      <c r="G52" s="94"/>
      <c r="H52" s="95"/>
      <c r="I52" s="95"/>
      <c r="J52" s="95"/>
      <c r="K52" s="96"/>
    </row>
    <row r="53" spans="1:11" x14ac:dyDescent="0.25">
      <c r="G53" s="97"/>
      <c r="H53" s="98"/>
      <c r="I53" s="98"/>
      <c r="J53" s="98"/>
      <c r="K53" s="99"/>
    </row>
  </sheetData>
  <mergeCells count="6">
    <mergeCell ref="A1:K1"/>
    <mergeCell ref="A26:E26"/>
    <mergeCell ref="A39:E39"/>
    <mergeCell ref="A46:E46"/>
    <mergeCell ref="F2:F51"/>
    <mergeCell ref="G45:K53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6" orientation="portrait" r:id="rId1"/>
  <headerFooter>
    <oddHeader>&amp;C&amp;"Verdana"&amp;10&amp;KD90029 OFFICIAL&amp;1#_x000D_</oddHeader>
    <oddFooter>&amp;C_x000D_&amp;1#&amp;"Verdana"&amp;10&amp;KD90029 OFFICIAL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About</vt:lpstr>
      <vt:lpstr>SBR1 Transactions &amp; Errors</vt:lpstr>
      <vt:lpstr>SBR2 Transactions</vt:lpstr>
      <vt:lpstr>SBR2 Errors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2023-02-01T03:27:52Z</cp:lastPrinted>
  <dcterms:created xsi:type="dcterms:W3CDTF">2022-06-17T04:19:37Z</dcterms:created>
  <dcterms:modified xsi:type="dcterms:W3CDTF">2023-11-08T00:07:36Z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111c204-3025-4293-a668-517002c3f023_Enabled">
    <vt:lpwstr>true</vt:lpwstr>
  </property>
  <property fmtid="{D5CDD505-2E9C-101B-9397-08002B2CF9AE}" pid="3" name="MSIP_Label_c111c204-3025-4293-a668-517002c3f023_SetDate">
    <vt:lpwstr>2023-11-06T22:19:19Z</vt:lpwstr>
  </property>
  <property fmtid="{D5CDD505-2E9C-101B-9397-08002B2CF9AE}" pid="4" name="MSIP_Label_c111c204-3025-4293-a668-517002c3f023_Method">
    <vt:lpwstr>Privileged</vt:lpwstr>
  </property>
  <property fmtid="{D5CDD505-2E9C-101B-9397-08002B2CF9AE}" pid="5" name="MSIP_Label_c111c204-3025-4293-a668-517002c3f023_Name">
    <vt:lpwstr>OFFICIAL</vt:lpwstr>
  </property>
  <property fmtid="{D5CDD505-2E9C-101B-9397-08002B2CF9AE}" pid="6" name="MSIP_Label_c111c204-3025-4293-a668-517002c3f023_SiteId">
    <vt:lpwstr>8e823e99-cbcb-430f-a0f6-af1365c21e22</vt:lpwstr>
  </property>
  <property fmtid="{D5CDD505-2E9C-101B-9397-08002B2CF9AE}" pid="7" name="MSIP_Label_c111c204-3025-4293-a668-517002c3f023_ActionId">
    <vt:lpwstr>e9370d1a-3f57-447a-958d-0a444e1c3785</vt:lpwstr>
  </property>
  <property fmtid="{D5CDD505-2E9C-101B-9397-08002B2CF9AE}" pid="8" name="MSIP_Label_c111c204-3025-4293-a668-517002c3f023_ContentBits">
    <vt:lpwstr>3</vt:lpwstr>
  </property>
</Properties>
</file>