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ldx" ContentType="application/vnd.openxmlformats-officedocument.presentationml.slide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bejb\Desktop\"/>
    </mc:Choice>
  </mc:AlternateContent>
  <xr:revisionPtr revIDLastSave="0" documentId="13_ncr:1_{508DDBCA-02D9-410B-8BC1-DF4441DB82CF}" xr6:coauthVersionLast="47" xr6:coauthVersionMax="47" xr10:uidLastSave="{00000000-0000-0000-0000-000000000000}"/>
  <bookViews>
    <workbookView xWindow="-120" yWindow="-120" windowWidth="23280" windowHeight="12600" tabRatio="848" xr2:uid="{1CEF5198-7F2F-4265-AF5F-2414F5B7AE3B}"/>
  </bookViews>
  <sheets>
    <sheet name="About" sheetId="8" r:id="rId1"/>
    <sheet name="SBR1 Transactions &amp; Errors" sheetId="5" r:id="rId2"/>
    <sheet name="SBR2 Transactions" sheetId="6" r:id="rId3"/>
    <sheet name="SBR2 Errors" sheetId="7" r:id="rId4"/>
  </sheets>
  <externalReferences>
    <externalReference r:id="rId5"/>
    <externalReference r:id="rId6"/>
  </externalReferences>
  <definedNames>
    <definedName name="_xlnm._FilterDatabase" localSheetId="1" hidden="1">'SBR1 Transactions &amp; Errors'!$E$2:$I$2</definedName>
    <definedName name="_xlnm._FilterDatabase" localSheetId="3" hidden="1">'SBR2 Errors'!$A$2:$K$2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3" i="7" l="1" a="1"/>
  <c r="H43" i="7" s="1"/>
  <c r="B23" i="7" a="1"/>
  <c r="B23" i="7" s="1"/>
  <c r="B21" i="7" a="1"/>
  <c r="B21" i="7" s="1"/>
  <c r="B36" i="7" a="1"/>
  <c r="B36" i="7" s="1"/>
  <c r="B34" i="7" a="1"/>
  <c r="B34" i="7" s="1"/>
  <c r="B33" i="7" a="1"/>
  <c r="B33" i="7" s="1"/>
  <c r="B19" i="7" a="1"/>
  <c r="B19" i="7" s="1"/>
  <c r="B31" i="7" a="1"/>
  <c r="B31" i="7" s="1"/>
  <c r="B17" i="7" a="1"/>
  <c r="B17" i="7" s="1"/>
  <c r="B41" i="7" a="1"/>
  <c r="B41" i="7" s="1"/>
  <c r="H41" i="7" a="1"/>
  <c r="H41" i="7" s="1"/>
  <c r="H40" i="7" a="1"/>
  <c r="H40" i="7" s="1"/>
  <c r="H36" i="7" a="1"/>
  <c r="H36" i="7" s="1"/>
  <c r="B13" i="7" a="1"/>
  <c r="B13" i="7" s="1"/>
  <c r="B6" i="7" a="1"/>
  <c r="B6" i="7" s="1"/>
  <c r="H32" i="7" a="1"/>
  <c r="H32" i="7" s="1"/>
  <c r="I26" i="7" a="1"/>
  <c r="I26" i="7" s="1"/>
  <c r="H26" i="7" a="1"/>
  <c r="H26" i="7" s="1"/>
  <c r="J20" i="7" a="1"/>
  <c r="J20" i="7" s="1"/>
  <c r="H20" i="7" a="1"/>
  <c r="H20" i="7" s="1"/>
  <c r="E3" i="7" a="1"/>
  <c r="E3" i="7" s="1"/>
  <c r="B3" i="7" a="1"/>
  <c r="B3" i="7" s="1"/>
  <c r="H3" i="7" a="1"/>
  <c r="H3" i="7" s="1"/>
  <c r="F43" i="6" a="1"/>
  <c r="F43" i="6" s="1"/>
  <c r="B29" i="6" a="1"/>
  <c r="B29" i="6" s="1"/>
  <c r="B28" i="6" a="1"/>
  <c r="B28" i="6" s="1"/>
  <c r="B26" i="6" a="1"/>
  <c r="B26" i="6" s="1"/>
  <c r="B24" i="6" a="1"/>
  <c r="B24" i="6" s="1"/>
  <c r="B47" i="6" a="1"/>
  <c r="B47" i="6" s="1"/>
  <c r="B49" i="6" a="1"/>
  <c r="B49" i="6" s="1"/>
  <c r="B42" i="6" a="1"/>
  <c r="B42" i="6" s="1"/>
  <c r="B38" i="6" a="1"/>
  <c r="B38" i="6" s="1"/>
  <c r="B40" i="6" a="1"/>
  <c r="B40" i="6" s="1"/>
  <c r="B37" i="6" a="1"/>
  <c r="B37" i="6" s="1"/>
  <c r="B36" i="6" a="1"/>
  <c r="B36" i="6" s="1"/>
  <c r="B35" i="6" a="1"/>
  <c r="B35" i="6" s="1"/>
  <c r="B22" i="6" a="1"/>
  <c r="B22" i="6" s="1"/>
  <c r="F47" i="6" a="1"/>
  <c r="F47" i="6" s="1"/>
  <c r="B19" i="6" a="1"/>
  <c r="B19" i="6" s="1"/>
  <c r="B16" i="6" a="1"/>
  <c r="B16" i="6" s="1"/>
  <c r="B15" i="6" a="1"/>
  <c r="B15" i="6" s="1"/>
  <c r="B32" i="6" a="1"/>
  <c r="B32" i="6" s="1"/>
  <c r="B13" i="6" l="1" a="1"/>
  <c r="B13" i="6" s="1"/>
  <c r="B11" i="6" a="1"/>
  <c r="B11" i="6" s="1"/>
  <c r="B9" i="6" a="1"/>
  <c r="B9" i="6" s="1"/>
  <c r="B7" i="6" a="1"/>
  <c r="B7" i="6" s="1"/>
  <c r="B6" i="6" l="1" a="1"/>
  <c r="B6" i="6" s="1"/>
  <c r="F26" i="6" a="1"/>
  <c r="F26" i="6" s="1"/>
  <c r="B20" i="6" a="1"/>
  <c r="B20" i="6" s="1"/>
  <c r="F42" i="6" a="1"/>
  <c r="F42" i="6" s="1"/>
  <c r="B45" i="6" a="1"/>
  <c r="B45" i="6" s="1"/>
  <c r="F41" i="6" a="1"/>
  <c r="F41" i="6" s="1"/>
  <c r="F40" i="6" a="1"/>
  <c r="F40" i="6" s="1"/>
  <c r="F39" i="6" a="1"/>
  <c r="F39" i="6" s="1"/>
  <c r="F38" i="6" a="1"/>
  <c r="F38" i="6" s="1"/>
  <c r="F37" i="6" a="1"/>
  <c r="F37" i="6" s="1"/>
  <c r="F36" i="6" a="1"/>
  <c r="F36" i="6" s="1"/>
  <c r="F34" i="6" a="1"/>
  <c r="F34" i="6" s="1"/>
  <c r="F33" i="6" a="1"/>
  <c r="F33" i="6" s="1"/>
  <c r="F32" i="6" a="1"/>
  <c r="F32" i="6" s="1"/>
  <c r="F22" i="6" a="1"/>
  <c r="F22" i="6" s="1"/>
  <c r="F20" i="6" a="1"/>
  <c r="F20" i="6" s="1"/>
  <c r="F19" i="6" a="1"/>
  <c r="F19" i="6" s="1"/>
  <c r="F18" i="6" a="1"/>
  <c r="F18" i="6" s="1"/>
  <c r="F15" i="6" a="1"/>
  <c r="F15" i="6" s="1"/>
  <c r="B4" i="6" a="1"/>
  <c r="B4" i="6" s="1"/>
  <c r="F13" i="6" a="1"/>
  <c r="F13" i="6" s="1"/>
  <c r="F11" i="6" a="1"/>
  <c r="F11" i="6" s="1"/>
  <c r="F10" i="6" a="1"/>
  <c r="F10" i="6" s="1"/>
  <c r="F9" i="6" a="1"/>
  <c r="F9" i="6" s="1"/>
  <c r="B3" i="6" a="1"/>
  <c r="B3" i="6" s="1"/>
  <c r="F46" i="6" a="1"/>
  <c r="F46" i="6" s="1"/>
  <c r="F7" i="6" a="1"/>
  <c r="F7" i="6" s="1"/>
  <c r="F3" i="6" a="1"/>
  <c r="F3" i="6" s="1"/>
  <c r="H22" i="5" a="1"/>
  <c r="H22" i="5" s="1"/>
  <c r="F22" i="5" a="1"/>
  <c r="F22" i="5" s="1"/>
  <c r="G12" i="5" a="1"/>
  <c r="G12" i="5" s="1"/>
  <c r="G7" i="5" a="1"/>
  <c r="G7" i="5" s="1"/>
  <c r="B19" i="5" a="1"/>
  <c r="B19" i="5" s="1"/>
  <c r="B4" i="5" a="1"/>
  <c r="B4" i="5" s="1"/>
  <c r="B17" i="5" a="1"/>
  <c r="B17" i="5" s="1"/>
  <c r="B3" i="5" a="1"/>
  <c r="B3" i="5" s="1"/>
  <c r="B23" i="5" a="1"/>
  <c r="B23" i="5" s="1"/>
  <c r="B14" i="5" a="1"/>
  <c r="B14" i="5" s="1"/>
  <c r="B13" i="5" a="1"/>
  <c r="B13" i="5" s="1"/>
  <c r="B12" i="5" a="1"/>
  <c r="B12" i="5" s="1"/>
  <c r="B11" i="5" a="1"/>
  <c r="B11" i="5" s="1"/>
  <c r="B10" i="5" a="1"/>
  <c r="B10" i="5" s="1"/>
  <c r="B9" i="5" a="1"/>
  <c r="B9" i="5" s="1"/>
  <c r="B8" i="5" a="1"/>
  <c r="B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<sst xmlns="http://schemas.openxmlformats.org/spreadsheetml/2006/main" count="287" uniqueCount="146">
  <si>
    <t>Count</t>
  </si>
  <si>
    <t># DSPs</t>
  </si>
  <si>
    <t>cgnft submit</t>
  </si>
  <si>
    <t>ctr lodge</t>
  </si>
  <si>
    <t>ctr submit</t>
  </si>
  <si>
    <t>ctr validate</t>
  </si>
  <si>
    <t>empwthsprdtl get</t>
  </si>
  <si>
    <t>fbt submit</t>
  </si>
  <si>
    <t xml:space="preserve">fbt validate </t>
  </si>
  <si>
    <t>fbtlgcy validate</t>
  </si>
  <si>
    <t>fitr submit</t>
  </si>
  <si>
    <t>fitr validate</t>
  </si>
  <si>
    <t>fter submit</t>
  </si>
  <si>
    <t>fter validate</t>
  </si>
  <si>
    <t>iee submit</t>
  </si>
  <si>
    <t>iitr get</t>
  </si>
  <si>
    <t>iitr submit</t>
  </si>
  <si>
    <t>iitr validate</t>
  </si>
  <si>
    <t>iitrprfl get</t>
  </si>
  <si>
    <t>ptr submit</t>
  </si>
  <si>
    <t>ptr validate</t>
  </si>
  <si>
    <t>smsfar lodge</t>
  </si>
  <si>
    <t>smsfar prelodge</t>
  </si>
  <si>
    <t>smsfar submit</t>
  </si>
  <si>
    <t>smsfar validate</t>
  </si>
  <si>
    <t>trt submit</t>
  </si>
  <si>
    <t>trt validate</t>
  </si>
  <si>
    <t>trtami submit</t>
  </si>
  <si>
    <t>trtami validate</t>
  </si>
  <si>
    <t>trustannualreport submit</t>
  </si>
  <si>
    <t xml:space="preserve">trusttfnreport submit </t>
  </si>
  <si>
    <t xml:space="preserve">Tax Time Services </t>
  </si>
  <si>
    <t>Superannuation Services</t>
  </si>
  <si>
    <t>smat2 list</t>
  </si>
  <si>
    <t>smsfmbrvrfy get</t>
  </si>
  <si>
    <t>smsfvrfy get</t>
  </si>
  <si>
    <t>sprmbracctx cancel</t>
  </si>
  <si>
    <t>sprmbracctx submit</t>
  </si>
  <si>
    <t>sprmbrinfo get</t>
  </si>
  <si>
    <t>sprmbrinfo submit</t>
  </si>
  <si>
    <t>stic submit</t>
  </si>
  <si>
    <t>Registration Services</t>
  </si>
  <si>
    <t>abnreg lodge</t>
  </si>
  <si>
    <t>abnregdtl prefill</t>
  </si>
  <si>
    <t>abnregent prefill</t>
  </si>
  <si>
    <t>abnregpoi prelodge</t>
  </si>
  <si>
    <t>abnregsts prefill</t>
  </si>
  <si>
    <t>abnregtaxadd lodge</t>
  </si>
  <si>
    <t>ps lodge</t>
  </si>
  <si>
    <t>ps prelodge</t>
  </si>
  <si>
    <t>payevnt submit</t>
  </si>
  <si>
    <t>payevnt update</t>
  </si>
  <si>
    <t>tfnd lodge</t>
  </si>
  <si>
    <t>tfnd prelodge</t>
  </si>
  <si>
    <t>tfnd submit</t>
  </si>
  <si>
    <t>tpar submit</t>
  </si>
  <si>
    <t>tpar validate</t>
  </si>
  <si>
    <t>Payroll Services</t>
  </si>
  <si>
    <t>as prefill</t>
  </si>
  <si>
    <t>as list</t>
  </si>
  <si>
    <t>as lodge</t>
  </si>
  <si>
    <t>as prelodge</t>
  </si>
  <si>
    <t>as get</t>
  </si>
  <si>
    <t>as submit</t>
  </si>
  <si>
    <t>as validate</t>
  </si>
  <si>
    <t>asmt get</t>
  </si>
  <si>
    <t>asmt list</t>
  </si>
  <si>
    <t>clntacc list</t>
  </si>
  <si>
    <t>clntaccsum list</t>
  </si>
  <si>
    <t>clntcomm get</t>
  </si>
  <si>
    <t>clntcomm list</t>
  </si>
  <si>
    <t>commpref get</t>
  </si>
  <si>
    <t>commpref submit</t>
  </si>
  <si>
    <t>cuaddr submit 16</t>
  </si>
  <si>
    <t>cuaddr validate 16</t>
  </si>
  <si>
    <t>cuassoc list</t>
  </si>
  <si>
    <t>cuauthdcntct validate</t>
  </si>
  <si>
    <t>cudtl get 16</t>
  </si>
  <si>
    <t>cudtl submit 16</t>
  </si>
  <si>
    <t>cufi list 16</t>
  </si>
  <si>
    <t>cufi submit 16</t>
  </si>
  <si>
    <t>curel list</t>
  </si>
  <si>
    <t>curel remove</t>
  </si>
  <si>
    <t>curel search</t>
  </si>
  <si>
    <t>curel submit</t>
  </si>
  <si>
    <t>curel validate</t>
  </si>
  <si>
    <t>PLS Services</t>
  </si>
  <si>
    <t>curnn submit</t>
  </si>
  <si>
    <t>grpt get</t>
  </si>
  <si>
    <t>ldg get</t>
  </si>
  <si>
    <t>ldglst list</t>
  </si>
  <si>
    <t>ldgprog list</t>
  </si>
  <si>
    <t>odrpt list</t>
  </si>
  <si>
    <t>txlst list</t>
  </si>
  <si>
    <t>mat submit</t>
  </si>
  <si>
    <t>prn get</t>
  </si>
  <si>
    <t>Other Services</t>
  </si>
  <si>
    <t>#DSPs</t>
  </si>
  <si>
    <t>lcmsf submit</t>
  </si>
  <si>
    <t>fbtlgcy submit</t>
  </si>
  <si>
    <t>abnreghlp prefill</t>
  </si>
  <si>
    <t>SBR1 - Errors</t>
  </si>
  <si>
    <t>Auth</t>
  </si>
  <si>
    <t>Val</t>
  </si>
  <si>
    <t>B/E</t>
  </si>
  <si>
    <t>Syst</t>
  </si>
  <si>
    <t>Valid</t>
  </si>
  <si>
    <t>trusttfnreport submit</t>
  </si>
  <si>
    <t>fbt validate</t>
  </si>
  <si>
    <t>cuaddr submit</t>
  </si>
  <si>
    <t>cuaddr validate</t>
  </si>
  <si>
    <t>cudtl get</t>
  </si>
  <si>
    <t>cudtl submit</t>
  </si>
  <si>
    <t>cufi list</t>
  </si>
  <si>
    <t>cufi submit</t>
  </si>
  <si>
    <t>curel validate remove</t>
  </si>
  <si>
    <t>SBR 2 Errors</t>
  </si>
  <si>
    <t>PLS Service</t>
  </si>
  <si>
    <t>SBR2 Transactions</t>
  </si>
  <si>
    <t>Registration Errors</t>
  </si>
  <si>
    <t>Payroll  Errors</t>
  </si>
  <si>
    <t>Tax Time  Errors</t>
  </si>
  <si>
    <t>SBR1 Transactions</t>
  </si>
  <si>
    <t xml:space="preserve">Tax Time Errors </t>
  </si>
  <si>
    <t>PLS Errors</t>
  </si>
  <si>
    <t>Other Errors</t>
  </si>
  <si>
    <t>Payroll Errors</t>
  </si>
  <si>
    <t>PLS Service Errors</t>
  </si>
  <si>
    <t>cufi validate 16</t>
  </si>
  <si>
    <t>ldgnn submit</t>
  </si>
  <si>
    <t>ldgprgm list</t>
  </si>
  <si>
    <t>cbc submit</t>
  </si>
  <si>
    <t xml:space="preserve">Superannuation Errors </t>
  </si>
  <si>
    <t>Official - External</t>
  </si>
  <si>
    <r>
      <rPr>
        <b/>
        <sz val="9"/>
        <color theme="1"/>
        <rFont val="Calibri"/>
        <family val="2"/>
        <scheme val="minor"/>
      </rPr>
      <t>Metrics | Service details for November 2023</t>
    </r>
    <r>
      <rPr>
        <sz val="9"/>
        <color theme="1"/>
        <rFont val="Calibri"/>
        <family val="2"/>
        <scheme val="minor"/>
      </rPr>
      <t xml:space="preserve">
The transaction count only includes services where transactions have been submitted during the month of November.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</si>
  <si>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t>cuaddr list 16</t>
  </si>
  <si>
    <t>ldg list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</si>
  <si>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</si>
  <si>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cureladd submit</t>
  </si>
  <si>
    <t>fvs get</t>
  </si>
  <si>
    <t>fvs list</t>
  </si>
  <si>
    <t>fvs submit</t>
  </si>
  <si>
    <t>cuaddr list</t>
  </si>
  <si>
    <t>cufi validate</t>
  </si>
  <si>
    <r>
      <rPr>
        <b/>
        <sz val="9"/>
        <color theme="1"/>
        <rFont val="Calibri"/>
        <family val="2"/>
        <scheme val="minor"/>
      </rPr>
      <t>Metrics| Error details per service type for November 2023.</t>
    </r>
    <r>
      <rPr>
        <sz val="9"/>
        <color theme="1"/>
        <rFont val="Calibri"/>
        <family val="2"/>
        <scheme val="minor"/>
      </rPr>
      <t xml:space="preserve">
The error count only includes services where transactions have been submitted during the month of November. The errors have been grouped into 4 broad categories to provide an understanding of where the error is occurring.  Services with multiple collaboration year details are consolidated in the single count. 
LEGEND: Error Types
Auth = Failed Authorisation
Val =  Failed Validation
B/E = Back-end error
Syst = System/Data error</t>
    </r>
  </si>
  <si>
    <r>
      <rPr>
        <b/>
        <sz val="9"/>
        <color theme="1"/>
        <rFont val="Calibri"/>
        <family val="2"/>
        <scheme val="minor"/>
      </rPr>
      <t>Metrics| Error details per service type for November 2023</t>
    </r>
    <r>
      <rPr>
        <sz val="9"/>
        <color theme="1"/>
        <rFont val="Calibri"/>
        <family val="2"/>
        <scheme val="minor"/>
      </rPr>
      <t xml:space="preserve">
The error count only includes services where transactions have been submitted during the month of November. The errors have been grouped into 4 broad categories to provide an understanding of where the error is occurring.  Services with multiple collaboration year details are consolidated in the single count.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</si>
</sst>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sz val="9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Poppins"/>
    </font>
    <font>
      <b/>
      <sz val="18"/>
      <color theme="0"/>
      <name val="Poppins"/>
    </font>
    <font>
      <sz val="11"/>
      <color theme="0"/>
      <name val="Poppins"/>
    </font>
    <font>
      <b/>
      <sz val="11"/>
      <color theme="4" tint="-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</fills>
  <borders count="41">
    <border>
      <left/>
      <right/>
      <top/>
      <bottom/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rgb="FF0F6FC6"/>
      </left>
      <right/>
      <top style="hair">
        <color rgb="FF0F6FC6"/>
      </top>
      <bottom style="hair">
        <color rgb="FF0F6FC6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 style="thin">
        <color indexed="64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thin">
        <color indexed="64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/>
      <bottom/>
      <diagonal/>
    </border>
    <border>
      <left/>
      <right style="hair">
        <color rgb="FF0F6FC6"/>
      </right>
      <top style="thin">
        <color indexed="64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/>
      <diagonal/>
    </border>
    <border>
      <left style="hair">
        <color rgb="FF0F6FC6"/>
      </left>
      <right style="thin">
        <color indexed="64"/>
      </right>
      <top style="thin">
        <color indexed="64"/>
      </top>
      <bottom/>
      <diagonal/>
    </border>
    <border>
      <left style="hair">
        <color rgb="FF0F6FC6"/>
      </left>
      <right style="hair">
        <color rgb="FF0F6FC6"/>
      </right>
      <top/>
      <bottom/>
      <diagonal/>
    </border>
    <border>
      <left style="hair">
        <color rgb="FF0F6FC6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rgb="FF0F6FC6"/>
      </left>
      <right style="hair">
        <color rgb="FF0F6FC6"/>
      </right>
      <top/>
      <bottom style="hair">
        <color rgb="FF0F6FC6"/>
      </bottom>
      <diagonal/>
    </border>
    <border>
      <left style="hair">
        <color rgb="FF0F6FC6"/>
      </left>
      <right style="thin">
        <color indexed="64"/>
      </right>
      <top/>
      <bottom style="hair">
        <color rgb="FF0F6FC6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top" wrapText="1"/>
    </xf>
    <xf numFmtId="0" fontId="2" fillId="2" borderId="0" xfId="0" applyFont="1" applyFill="1"/>
    <xf numFmtId="0" fontId="6" fillId="3" borderId="12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3" fillId="4" borderId="14" xfId="0" applyFont="1" applyFill="1" applyBorder="1" applyAlignment="1">
      <alignment horizontal="left" vertical="center" wrapText="1" readingOrder="1"/>
    </xf>
    <xf numFmtId="0" fontId="3" fillId="4" borderId="15" xfId="0" applyFont="1" applyFill="1" applyBorder="1" applyAlignment="1">
      <alignment horizontal="left" vertical="center" wrapText="1" readingOrder="1"/>
    </xf>
    <xf numFmtId="0" fontId="0" fillId="0" borderId="0" xfId="0" applyAlignment="1">
      <alignment horizontal="left" vertical="center"/>
    </xf>
    <xf numFmtId="0" fontId="2" fillId="0" borderId="0" xfId="0" applyFont="1" applyBorder="1"/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0" fillId="0" borderId="0" xfId="0" applyFill="1"/>
    <xf numFmtId="0" fontId="6" fillId="3" borderId="18" xfId="0" applyFont="1" applyFill="1" applyBorder="1" applyAlignment="1">
      <alignment horizontal="center" vertical="center" wrapText="1" readingOrder="1"/>
    </xf>
    <xf numFmtId="0" fontId="6" fillId="3" borderId="19" xfId="0" applyFont="1" applyFill="1" applyBorder="1" applyAlignment="1">
      <alignment horizontal="center" vertical="center" wrapText="1" readingOrder="1"/>
    </xf>
    <xf numFmtId="0" fontId="6" fillId="3" borderId="20" xfId="0" applyFont="1" applyFill="1" applyBorder="1" applyAlignment="1">
      <alignment horizontal="center" vertical="center" wrapText="1" readingOrder="1"/>
    </xf>
    <xf numFmtId="0" fontId="3" fillId="4" borderId="21" xfId="0" applyFont="1" applyFill="1" applyBorder="1" applyAlignment="1">
      <alignment horizontal="left" vertical="center" wrapText="1" readingOrder="1"/>
    </xf>
    <xf numFmtId="0" fontId="7" fillId="6" borderId="0" xfId="0" applyFont="1" applyFill="1" applyAlignment="1">
      <alignment vertical="center"/>
    </xf>
    <xf numFmtId="0" fontId="5" fillId="0" borderId="0" xfId="0" applyFont="1" applyFill="1"/>
    <xf numFmtId="0" fontId="2" fillId="0" borderId="0" xfId="0" applyFont="1" applyFill="1"/>
    <xf numFmtId="0" fontId="6" fillId="3" borderId="12" xfId="0" applyFont="1" applyFill="1" applyBorder="1" applyAlignment="1">
      <alignment horizontal="left" vertical="center" wrapText="1" readingOrder="1"/>
    </xf>
    <xf numFmtId="0" fontId="6" fillId="3" borderId="19" xfId="0" applyFont="1" applyFill="1" applyBorder="1" applyAlignment="1">
      <alignment horizontal="left" vertical="center" wrapText="1" readingOrder="1"/>
    </xf>
    <xf numFmtId="0" fontId="3" fillId="4" borderId="14" xfId="0" applyFont="1" applyFill="1" applyBorder="1" applyAlignment="1">
      <alignment horizontal="left" vertical="center" readingOrder="1"/>
    </xf>
    <xf numFmtId="0" fontId="4" fillId="0" borderId="16" xfId="0" applyFont="1" applyFill="1" applyBorder="1" applyAlignment="1">
      <alignment horizontal="center" vertical="center" wrapText="1" readingOrder="1"/>
    </xf>
    <xf numFmtId="0" fontId="4" fillId="0" borderId="17" xfId="0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right" wrapText="1" readingOrder="1"/>
    </xf>
    <xf numFmtId="0" fontId="4" fillId="0" borderId="13" xfId="0" applyFont="1" applyFill="1" applyBorder="1" applyAlignment="1">
      <alignment horizontal="right" wrapText="1" readingOrder="1"/>
    </xf>
    <xf numFmtId="0" fontId="4" fillId="0" borderId="16" xfId="0" applyFont="1" applyFill="1" applyBorder="1" applyAlignment="1">
      <alignment horizontal="right" wrapText="1" readingOrder="1"/>
    </xf>
    <xf numFmtId="0" fontId="4" fillId="0" borderId="17" xfId="0" applyFont="1" applyFill="1" applyBorder="1" applyAlignment="1">
      <alignment horizontal="right" wrapText="1" readingOrder="1"/>
    </xf>
    <xf numFmtId="0" fontId="4" fillId="0" borderId="10" xfId="0" applyFont="1" applyFill="1" applyBorder="1" applyAlignment="1">
      <alignment horizontal="right" wrapText="1" readingOrder="1"/>
    </xf>
    <xf numFmtId="0" fontId="4" fillId="0" borderId="22" xfId="0" applyFont="1" applyFill="1" applyBorder="1" applyAlignment="1">
      <alignment horizontal="right" wrapText="1" readingOrder="1"/>
    </xf>
    <xf numFmtId="0" fontId="4" fillId="0" borderId="23" xfId="0" applyFont="1" applyFill="1" applyBorder="1" applyAlignment="1">
      <alignment horizontal="right" wrapText="1" readingOrder="1"/>
    </xf>
    <xf numFmtId="0" fontId="4" fillId="0" borderId="24" xfId="0" applyFont="1" applyFill="1" applyBorder="1" applyAlignment="1">
      <alignment horizontal="right" wrapText="1" readingOrder="1"/>
    </xf>
    <xf numFmtId="0" fontId="4" fillId="0" borderId="25" xfId="0" applyFont="1" applyFill="1" applyBorder="1" applyAlignment="1">
      <alignment horizontal="right" wrapText="1" readingOrder="1"/>
    </xf>
    <xf numFmtId="0" fontId="3" fillId="4" borderId="26" xfId="0" applyFont="1" applyFill="1" applyBorder="1" applyAlignment="1">
      <alignment horizontal="left" vertical="center" wrapText="1" readingOrder="1"/>
    </xf>
    <xf numFmtId="0" fontId="3" fillId="4" borderId="27" xfId="0" applyFont="1" applyFill="1" applyBorder="1" applyAlignment="1">
      <alignment horizontal="left" vertical="center" wrapText="1" readingOrder="1"/>
    </xf>
    <xf numFmtId="0" fontId="6" fillId="3" borderId="28" xfId="0" applyFont="1" applyFill="1" applyBorder="1" applyAlignment="1">
      <alignment horizontal="center" vertical="center" wrapText="1" readingOrder="1"/>
    </xf>
    <xf numFmtId="0" fontId="6" fillId="3" borderId="28" xfId="0" applyFont="1" applyFill="1" applyBorder="1" applyAlignment="1">
      <alignment horizontal="center" vertical="center"/>
    </xf>
    <xf numFmtId="0" fontId="6" fillId="3" borderId="29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 wrapText="1" readingOrder="1"/>
    </xf>
    <xf numFmtId="0" fontId="4" fillId="0" borderId="24" xfId="0" applyFont="1" applyFill="1" applyBorder="1" applyAlignment="1">
      <alignment horizontal="center" vertical="center" wrapText="1" readingOrder="1"/>
    </xf>
    <xf numFmtId="0" fontId="6" fillId="3" borderId="30" xfId="0" applyFont="1" applyFill="1" applyBorder="1" applyAlignment="1">
      <alignment horizontal="left" vertical="center" wrapText="1" readingOrder="1"/>
    </xf>
    <xf numFmtId="0" fontId="3" fillId="4" borderId="31" xfId="0" applyFont="1" applyFill="1" applyBorder="1" applyAlignment="1">
      <alignment horizontal="left" vertical="center" wrapText="1" readingOrder="1"/>
    </xf>
    <xf numFmtId="0" fontId="3" fillId="4" borderId="32" xfId="0" applyFont="1" applyFill="1" applyBorder="1" applyAlignment="1">
      <alignment horizontal="left" vertical="center" wrapText="1" readingOrder="1"/>
    </xf>
    <xf numFmtId="0" fontId="3" fillId="4" borderId="33" xfId="0" applyFont="1" applyFill="1" applyBorder="1" applyAlignment="1">
      <alignment horizontal="left" vertical="center" wrapText="1" readingOrder="1"/>
    </xf>
    <xf numFmtId="0" fontId="6" fillId="3" borderId="23" xfId="0" applyFont="1" applyFill="1" applyBorder="1" applyAlignment="1">
      <alignment horizontal="center" vertical="center" wrapText="1" readingOrder="1"/>
    </xf>
    <xf numFmtId="0" fontId="6" fillId="3" borderId="23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6" fillId="3" borderId="34" xfId="0" applyFont="1" applyFill="1" applyBorder="1" applyAlignment="1">
      <alignment horizontal="center" vertical="center" wrapText="1" readingOrder="1"/>
    </xf>
    <xf numFmtId="0" fontId="6" fillId="3" borderId="34" xfId="0" applyFont="1" applyFill="1" applyBorder="1" applyAlignment="1">
      <alignment horizontal="center" vertical="center"/>
    </xf>
    <xf numFmtId="0" fontId="6" fillId="3" borderId="3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 wrapText="1" readingOrder="1"/>
    </xf>
    <xf numFmtId="0" fontId="6" fillId="3" borderId="36" xfId="0" applyFont="1" applyFill="1" applyBorder="1" applyAlignment="1">
      <alignment horizontal="center" vertical="center" wrapText="1" readingOrder="1"/>
    </xf>
    <xf numFmtId="0" fontId="6" fillId="3" borderId="36" xfId="0" applyFont="1" applyFill="1" applyBorder="1" applyAlignment="1">
      <alignment horizontal="center" vertical="center"/>
    </xf>
    <xf numFmtId="0" fontId="6" fillId="3" borderId="37" xfId="0" applyFont="1" applyFill="1" applyBorder="1" applyAlignment="1">
      <alignment horizontal="center" vertical="center"/>
    </xf>
    <xf numFmtId="0" fontId="2" fillId="0" borderId="38" xfId="0" applyFont="1" applyBorder="1"/>
    <xf numFmtId="0" fontId="6" fillId="0" borderId="0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right" wrapText="1" readingOrder="1"/>
    </xf>
    <xf numFmtId="0" fontId="4" fillId="0" borderId="40" xfId="0" applyFont="1" applyFill="1" applyBorder="1" applyAlignment="1">
      <alignment horizontal="right" wrapText="1" readingOrder="1"/>
    </xf>
    <xf numFmtId="0" fontId="4" fillId="0" borderId="1" xfId="0" applyFont="1" applyFill="1" applyBorder="1" applyAlignment="1">
      <alignment horizontal="right" vertical="center" wrapText="1" readingOrder="1"/>
    </xf>
    <xf numFmtId="0" fontId="4" fillId="0" borderId="13" xfId="0" applyFont="1" applyFill="1" applyBorder="1" applyAlignment="1">
      <alignment horizontal="right" vertical="center" wrapText="1" readingOrder="1"/>
    </xf>
    <xf numFmtId="0" fontId="4" fillId="0" borderId="16" xfId="0" applyFont="1" applyFill="1" applyBorder="1" applyAlignment="1">
      <alignment horizontal="right" vertical="center" wrapText="1" readingOrder="1"/>
    </xf>
    <xf numFmtId="0" fontId="4" fillId="0" borderId="17" xfId="0" applyFont="1" applyFill="1" applyBorder="1" applyAlignment="1">
      <alignment horizontal="right" vertical="center" wrapText="1" readingOrder="1"/>
    </xf>
    <xf numFmtId="0" fontId="4" fillId="0" borderId="23" xfId="0" applyFont="1" applyFill="1" applyBorder="1" applyAlignment="1">
      <alignment horizontal="right" vertical="center" wrapText="1" readingOrder="1"/>
    </xf>
    <xf numFmtId="0" fontId="4" fillId="0" borderId="24" xfId="0" applyFont="1" applyFill="1" applyBorder="1" applyAlignment="1">
      <alignment horizontal="right" vertical="center" wrapText="1" readingOrder="1"/>
    </xf>
    <xf numFmtId="0" fontId="9" fillId="0" borderId="3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7" fillId="6" borderId="8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 readingOrder="1"/>
    </xf>
    <xf numFmtId="0" fontId="6" fillId="0" borderId="3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6</xdr:col>
          <xdr:colOff>590550</xdr:colOff>
          <xdr:row>37</xdr:row>
          <xdr:rowOff>180975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SP%20One-pager%20of%20METRICS\2023\112023_November\Nov2023_SBR1%20PROD%20Volume%20(25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SP%20One-pager%20of%20METRICS\2023\112023_November\Nov2023_SBR2%20PROD1%20and%20PROD2%20Volume_Fix_Test%20(1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"/>
      <sheetName val="SBR1 PROD Volume"/>
    </sheetNames>
    <sheetDataSet>
      <sheetData sheetId="0">
        <row r="7">
          <cell r="G7">
            <v>22</v>
          </cell>
          <cell r="H7">
            <v>3229</v>
          </cell>
        </row>
        <row r="8">
          <cell r="B8">
            <v>18708</v>
          </cell>
          <cell r="C8">
            <v>7</v>
          </cell>
        </row>
        <row r="10">
          <cell r="B10">
            <v>318</v>
          </cell>
          <cell r="C10">
            <v>1</v>
          </cell>
        </row>
        <row r="12">
          <cell r="B12">
            <v>2892</v>
          </cell>
          <cell r="C12">
            <v>3</v>
          </cell>
        </row>
        <row r="14">
          <cell r="B14">
            <v>1711</v>
          </cell>
          <cell r="C14">
            <v>2</v>
          </cell>
        </row>
        <row r="16">
          <cell r="B16">
            <v>14431</v>
          </cell>
          <cell r="C16">
            <v>1</v>
          </cell>
        </row>
        <row r="17">
          <cell r="G17">
            <v>80</v>
          </cell>
          <cell r="H17">
            <v>5180</v>
          </cell>
          <cell r="I17">
            <v>506</v>
          </cell>
        </row>
        <row r="18">
          <cell r="B18">
            <v>156547</v>
          </cell>
          <cell r="C18">
            <v>4</v>
          </cell>
        </row>
        <row r="20">
          <cell r="B20">
            <v>302</v>
          </cell>
          <cell r="C20">
            <v>1</v>
          </cell>
        </row>
        <row r="21">
          <cell r="F21">
            <v>38561</v>
          </cell>
          <cell r="G21">
            <v>6052</v>
          </cell>
          <cell r="H21">
            <v>231603</v>
          </cell>
          <cell r="I21">
            <v>2069</v>
          </cell>
        </row>
        <row r="22">
          <cell r="B22">
            <v>1538320</v>
          </cell>
          <cell r="C22">
            <v>15</v>
          </cell>
          <cell r="F22">
            <v>31</v>
          </cell>
          <cell r="G22">
            <v>584</v>
          </cell>
          <cell r="H22">
            <v>2548</v>
          </cell>
          <cell r="I22">
            <v>238</v>
          </cell>
        </row>
        <row r="23">
          <cell r="B23">
            <v>129240</v>
          </cell>
          <cell r="C23">
            <v>14</v>
          </cell>
          <cell r="F23">
            <v>14056</v>
          </cell>
          <cell r="G23">
            <v>889</v>
          </cell>
        </row>
        <row r="24">
          <cell r="B24">
            <v>623592</v>
          </cell>
          <cell r="C24">
            <v>15</v>
          </cell>
          <cell r="F24">
            <v>170</v>
          </cell>
          <cell r="G24">
            <v>606</v>
          </cell>
        </row>
        <row r="25">
          <cell r="B25">
            <v>184006</v>
          </cell>
          <cell r="C25">
            <v>9</v>
          </cell>
        </row>
        <row r="27">
          <cell r="B27">
            <v>7</v>
          </cell>
          <cell r="C27">
            <v>1</v>
          </cell>
        </row>
        <row r="29">
          <cell r="B29">
            <v>759</v>
          </cell>
          <cell r="C29">
            <v>8</v>
          </cell>
        </row>
        <row r="30">
          <cell r="B30">
            <v>347</v>
          </cell>
          <cell r="C30">
            <v>5</v>
          </cell>
        </row>
        <row r="32">
          <cell r="B32">
            <v>121</v>
          </cell>
          <cell r="C32">
            <v>2</v>
          </cell>
        </row>
        <row r="33">
          <cell r="B33">
            <v>219</v>
          </cell>
          <cell r="C33">
            <v>1</v>
          </cell>
        </row>
        <row r="35">
          <cell r="B35">
            <v>9633</v>
          </cell>
          <cell r="C35">
            <v>5</v>
          </cell>
        </row>
        <row r="36">
          <cell r="B36">
            <v>9158</v>
          </cell>
          <cell r="C36">
            <v>4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"/>
      <sheetName val="Data"/>
      <sheetName val="DoNotUse"/>
    </sheetNames>
    <sheetDataSet>
      <sheetData sheetId="0">
        <row r="5">
          <cell r="F5">
            <v>60</v>
          </cell>
          <cell r="G5">
            <v>183</v>
          </cell>
          <cell r="H5">
            <v>19385</v>
          </cell>
          <cell r="I5">
            <v>634</v>
          </cell>
        </row>
        <row r="6">
          <cell r="F6">
            <v>12728</v>
          </cell>
          <cell r="G6">
            <v>154</v>
          </cell>
          <cell r="H6">
            <v>245395</v>
          </cell>
          <cell r="I6">
            <v>911</v>
          </cell>
        </row>
        <row r="7">
          <cell r="B7">
            <v>845616</v>
          </cell>
          <cell r="C7">
            <v>20</v>
          </cell>
          <cell r="F7">
            <v>1053</v>
          </cell>
          <cell r="G7">
            <v>168</v>
          </cell>
          <cell r="H7">
            <v>30048</v>
          </cell>
          <cell r="I7">
            <v>1896</v>
          </cell>
        </row>
        <row r="8">
          <cell r="B8">
            <v>1100127</v>
          </cell>
          <cell r="C8">
            <v>20</v>
          </cell>
          <cell r="F8">
            <v>208</v>
          </cell>
          <cell r="G8">
            <v>102</v>
          </cell>
          <cell r="H8">
            <v>10156</v>
          </cell>
          <cell r="I8">
            <v>489</v>
          </cell>
        </row>
        <row r="9">
          <cell r="B9">
            <v>644448</v>
          </cell>
          <cell r="C9">
            <v>18</v>
          </cell>
        </row>
        <row r="10">
          <cell r="B10">
            <v>132351</v>
          </cell>
          <cell r="C10">
            <v>15</v>
          </cell>
        </row>
        <row r="12">
          <cell r="B12">
            <v>250075</v>
          </cell>
          <cell r="C12">
            <v>6</v>
          </cell>
        </row>
        <row r="13">
          <cell r="B13">
            <v>1604156</v>
          </cell>
          <cell r="C13">
            <v>6</v>
          </cell>
        </row>
        <row r="15">
          <cell r="B15">
            <v>5</v>
          </cell>
          <cell r="C15">
            <v>1</v>
          </cell>
        </row>
        <row r="17">
          <cell r="B17">
            <v>1</v>
          </cell>
          <cell r="C17">
            <v>1</v>
          </cell>
        </row>
        <row r="19">
          <cell r="B19">
            <v>6485</v>
          </cell>
          <cell r="C19">
            <v>3</v>
          </cell>
        </row>
        <row r="21">
          <cell r="B21">
            <v>124883</v>
          </cell>
          <cell r="C21">
            <v>6</v>
          </cell>
        </row>
        <row r="23">
          <cell r="B23">
            <v>42727</v>
          </cell>
          <cell r="C23">
            <v>7</v>
          </cell>
        </row>
        <row r="24">
          <cell r="B24">
            <v>47111</v>
          </cell>
          <cell r="C24">
            <v>7</v>
          </cell>
        </row>
        <row r="26">
          <cell r="B26">
            <v>7501</v>
          </cell>
          <cell r="C26">
            <v>2</v>
          </cell>
        </row>
        <row r="27">
          <cell r="B27">
            <v>2455</v>
          </cell>
          <cell r="C27">
            <v>1</v>
          </cell>
          <cell r="F27">
            <v>767</v>
          </cell>
          <cell r="G27">
            <v>1098</v>
          </cell>
          <cell r="I27">
            <v>141</v>
          </cell>
        </row>
        <row r="28">
          <cell r="F28">
            <v>372</v>
          </cell>
          <cell r="G28">
            <v>1884</v>
          </cell>
          <cell r="I28">
            <v>29</v>
          </cell>
        </row>
        <row r="29">
          <cell r="B29">
            <v>103390</v>
          </cell>
          <cell r="C29">
            <v>18</v>
          </cell>
        </row>
        <row r="30">
          <cell r="B30">
            <v>34003</v>
          </cell>
          <cell r="C30">
            <v>16</v>
          </cell>
        </row>
        <row r="32">
          <cell r="B32">
            <v>24907</v>
          </cell>
          <cell r="C32">
            <v>4</v>
          </cell>
        </row>
        <row r="33">
          <cell r="B33">
            <v>1646</v>
          </cell>
          <cell r="C33">
            <v>6</v>
          </cell>
        </row>
        <row r="34">
          <cell r="B34">
            <v>19</v>
          </cell>
          <cell r="C34">
            <v>3</v>
          </cell>
        </row>
        <row r="36">
          <cell r="B36">
            <v>13</v>
          </cell>
          <cell r="C36">
            <v>1</v>
          </cell>
        </row>
        <row r="38">
          <cell r="B38">
            <v>6</v>
          </cell>
          <cell r="C38">
            <v>1</v>
          </cell>
          <cell r="F38">
            <v>280</v>
          </cell>
          <cell r="H38">
            <v>1</v>
          </cell>
        </row>
        <row r="39">
          <cell r="F39">
            <v>1</v>
          </cell>
          <cell r="H39">
            <v>10</v>
          </cell>
        </row>
        <row r="40">
          <cell r="B40">
            <v>18544</v>
          </cell>
          <cell r="C40">
            <v>2</v>
          </cell>
        </row>
        <row r="41">
          <cell r="B41">
            <v>40</v>
          </cell>
          <cell r="C41">
            <v>3</v>
          </cell>
        </row>
        <row r="43">
          <cell r="B43">
            <v>53128</v>
          </cell>
          <cell r="C43">
            <v>5</v>
          </cell>
        </row>
        <row r="44">
          <cell r="B44">
            <v>682</v>
          </cell>
          <cell r="C44">
            <v>4</v>
          </cell>
        </row>
        <row r="45">
          <cell r="B45">
            <v>25</v>
          </cell>
          <cell r="C45">
            <v>2</v>
          </cell>
          <cell r="F45">
            <v>297</v>
          </cell>
          <cell r="G45">
            <v>24</v>
          </cell>
          <cell r="H45">
            <v>85</v>
          </cell>
        </row>
        <row r="46">
          <cell r="F46">
            <v>43</v>
          </cell>
          <cell r="G46">
            <v>1</v>
          </cell>
          <cell r="H46">
            <v>10</v>
          </cell>
        </row>
        <row r="47">
          <cell r="B47">
            <v>138446</v>
          </cell>
          <cell r="C47">
            <v>10</v>
          </cell>
          <cell r="F47">
            <v>22</v>
          </cell>
          <cell r="G47">
            <v>6</v>
          </cell>
          <cell r="H47">
            <v>502</v>
          </cell>
        </row>
        <row r="48">
          <cell r="B48">
            <v>486</v>
          </cell>
          <cell r="C48">
            <v>8</v>
          </cell>
          <cell r="F48">
            <v>185</v>
          </cell>
          <cell r="G48">
            <v>24</v>
          </cell>
          <cell r="H48">
            <v>1054</v>
          </cell>
        </row>
        <row r="49">
          <cell r="B49">
            <v>12299</v>
          </cell>
          <cell r="C49">
            <v>10</v>
          </cell>
        </row>
        <row r="50">
          <cell r="B50">
            <v>31540</v>
          </cell>
          <cell r="C50">
            <v>16</v>
          </cell>
        </row>
        <row r="51">
          <cell r="B51">
            <v>84</v>
          </cell>
          <cell r="C51">
            <v>1</v>
          </cell>
        </row>
        <row r="52">
          <cell r="B52">
            <v>37</v>
          </cell>
          <cell r="C52">
            <v>2</v>
          </cell>
        </row>
        <row r="54">
          <cell r="F54">
            <v>134</v>
          </cell>
          <cell r="G54">
            <v>8</v>
          </cell>
          <cell r="H54">
            <v>1195</v>
          </cell>
          <cell r="I54">
            <v>90</v>
          </cell>
        </row>
        <row r="56">
          <cell r="B56">
            <v>11992</v>
          </cell>
          <cell r="C56">
            <v>11</v>
          </cell>
        </row>
        <row r="58">
          <cell r="B58">
            <v>1</v>
          </cell>
          <cell r="C58">
            <v>1</v>
          </cell>
          <cell r="F58">
            <v>25</v>
          </cell>
          <cell r="G58">
            <v>42</v>
          </cell>
        </row>
        <row r="59">
          <cell r="F59">
            <v>25</v>
          </cell>
          <cell r="G59">
            <v>45</v>
          </cell>
        </row>
        <row r="60">
          <cell r="B60">
            <v>2468</v>
          </cell>
          <cell r="C60">
            <v>13</v>
          </cell>
        </row>
        <row r="61">
          <cell r="B61">
            <v>844</v>
          </cell>
          <cell r="C61">
            <v>9</v>
          </cell>
        </row>
        <row r="63">
          <cell r="B63">
            <v>63</v>
          </cell>
          <cell r="C63">
            <v>6</v>
          </cell>
        </row>
        <row r="64">
          <cell r="B64">
            <v>18</v>
          </cell>
          <cell r="C64">
            <v>3</v>
          </cell>
        </row>
        <row r="66">
          <cell r="B66">
            <v>164</v>
          </cell>
          <cell r="C66">
            <v>4</v>
          </cell>
        </row>
        <row r="67">
          <cell r="B67">
            <v>334</v>
          </cell>
          <cell r="C67">
            <v>1</v>
          </cell>
        </row>
        <row r="69">
          <cell r="B69">
            <v>84</v>
          </cell>
          <cell r="C69">
            <v>7</v>
          </cell>
        </row>
        <row r="70">
          <cell r="B70">
            <v>18</v>
          </cell>
          <cell r="C70">
            <v>2</v>
          </cell>
        </row>
        <row r="72">
          <cell r="B72">
            <v>9195</v>
          </cell>
          <cell r="C72">
            <v>2</v>
          </cell>
        </row>
        <row r="73">
          <cell r="B73">
            <v>1501</v>
          </cell>
          <cell r="C73">
            <v>20</v>
          </cell>
        </row>
        <row r="74">
          <cell r="B74">
            <v>48</v>
          </cell>
          <cell r="C74">
            <v>5</v>
          </cell>
        </row>
        <row r="76">
          <cell r="B76">
            <v>585809</v>
          </cell>
          <cell r="C76">
            <v>16</v>
          </cell>
        </row>
        <row r="93">
          <cell r="B93">
            <v>3</v>
          </cell>
          <cell r="C93">
            <v>3</v>
          </cell>
          <cell r="F93">
            <v>74432</v>
          </cell>
          <cell r="G93">
            <v>88</v>
          </cell>
          <cell r="H93">
            <v>5593</v>
          </cell>
          <cell r="I93">
            <v>890</v>
          </cell>
        </row>
        <row r="94">
          <cell r="F94">
            <v>4657</v>
          </cell>
          <cell r="G94">
            <v>11386</v>
          </cell>
          <cell r="H94">
            <v>18380</v>
          </cell>
          <cell r="I94">
            <v>1812</v>
          </cell>
        </row>
        <row r="95">
          <cell r="B95">
            <v>1394276</v>
          </cell>
          <cell r="C95">
            <v>19</v>
          </cell>
          <cell r="F95">
            <v>1169</v>
          </cell>
          <cell r="G95">
            <v>11677</v>
          </cell>
          <cell r="H95">
            <v>4541</v>
          </cell>
          <cell r="I95">
            <v>224</v>
          </cell>
        </row>
        <row r="96">
          <cell r="B96">
            <v>896752</v>
          </cell>
          <cell r="C96">
            <v>19</v>
          </cell>
        </row>
        <row r="97">
          <cell r="B97">
            <v>178374</v>
          </cell>
          <cell r="C97">
            <v>12</v>
          </cell>
        </row>
        <row r="99">
          <cell r="B99">
            <v>6365</v>
          </cell>
          <cell r="C99">
            <v>3</v>
          </cell>
        </row>
        <row r="101">
          <cell r="B101">
            <v>434</v>
          </cell>
          <cell r="C101">
            <v>4</v>
          </cell>
        </row>
        <row r="103">
          <cell r="B103">
            <v>4454</v>
          </cell>
          <cell r="C103">
            <v>2</v>
          </cell>
        </row>
        <row r="104">
          <cell r="B104">
            <v>782436</v>
          </cell>
          <cell r="C104">
            <v>3</v>
          </cell>
          <cell r="F104">
            <v>14684</v>
          </cell>
          <cell r="G104">
            <v>2</v>
          </cell>
          <cell r="H104">
            <v>45</v>
          </cell>
          <cell r="I104">
            <v>15207</v>
          </cell>
        </row>
        <row r="106">
          <cell r="B106">
            <v>2617573</v>
          </cell>
          <cell r="C106">
            <v>7</v>
          </cell>
        </row>
        <row r="108">
          <cell r="B108">
            <v>45</v>
          </cell>
          <cell r="C108">
            <v>1</v>
          </cell>
        </row>
        <row r="110">
          <cell r="B110">
            <v>105</v>
          </cell>
          <cell r="C110">
            <v>2</v>
          </cell>
        </row>
        <row r="112">
          <cell r="B112">
            <v>215805</v>
          </cell>
          <cell r="C112">
            <v>3</v>
          </cell>
          <cell r="F112">
            <v>9</v>
          </cell>
          <cell r="G112">
            <v>16</v>
          </cell>
          <cell r="H112">
            <v>17</v>
          </cell>
          <cell r="I112">
            <v>2</v>
          </cell>
        </row>
        <row r="114">
          <cell r="B114">
            <v>344</v>
          </cell>
          <cell r="C114">
            <v>8</v>
          </cell>
          <cell r="F114">
            <v>199</v>
          </cell>
          <cell r="G114">
            <v>14</v>
          </cell>
          <cell r="H114">
            <v>6171</v>
          </cell>
          <cell r="I114">
            <v>2314</v>
          </cell>
        </row>
        <row r="116">
          <cell r="B116">
            <v>113378</v>
          </cell>
          <cell r="C116">
            <v>9</v>
          </cell>
          <cell r="F116">
            <v>48316</v>
          </cell>
          <cell r="G116">
            <v>23357</v>
          </cell>
          <cell r="H116">
            <v>13666</v>
          </cell>
          <cell r="I116">
            <v>5141</v>
          </cell>
        </row>
        <row r="117">
          <cell r="F117">
            <v>4932</v>
          </cell>
          <cell r="G117">
            <v>3701</v>
          </cell>
          <cell r="H117">
            <v>2216</v>
          </cell>
          <cell r="I117">
            <v>198</v>
          </cell>
        </row>
        <row r="118">
          <cell r="B118">
            <v>3018798</v>
          </cell>
          <cell r="C118">
            <v>320</v>
          </cell>
        </row>
        <row r="119">
          <cell r="B119">
            <v>137861</v>
          </cell>
          <cell r="C119">
            <v>178</v>
          </cell>
        </row>
        <row r="121">
          <cell r="B121">
            <v>12243</v>
          </cell>
          <cell r="C121">
            <v>2</v>
          </cell>
          <cell r="F121">
            <v>198</v>
          </cell>
          <cell r="G121">
            <v>196</v>
          </cell>
        </row>
        <row r="122">
          <cell r="F122">
            <v>87</v>
          </cell>
          <cell r="G122">
            <v>272</v>
          </cell>
        </row>
        <row r="123">
          <cell r="B123">
            <v>23708</v>
          </cell>
          <cell r="C123">
            <v>15</v>
          </cell>
        </row>
        <row r="124">
          <cell r="B124">
            <v>6687</v>
          </cell>
          <cell r="C124">
            <v>12</v>
          </cell>
        </row>
        <row r="130">
          <cell r="F130">
            <v>14</v>
          </cell>
          <cell r="G130">
            <v>34</v>
          </cell>
          <cell r="H130">
            <v>1597</v>
          </cell>
          <cell r="I130">
            <v>168</v>
          </cell>
        </row>
        <row r="132">
          <cell r="B132">
            <v>98294</v>
          </cell>
          <cell r="C132">
            <v>11</v>
          </cell>
          <cell r="F132">
            <v>1211</v>
          </cell>
          <cell r="G132">
            <v>1418</v>
          </cell>
        </row>
        <row r="133">
          <cell r="F133">
            <v>1520</v>
          </cell>
          <cell r="G133">
            <v>13248</v>
          </cell>
        </row>
        <row r="134">
          <cell r="B134">
            <v>51126</v>
          </cell>
          <cell r="C134">
            <v>17</v>
          </cell>
        </row>
        <row r="135">
          <cell r="B135">
            <v>65839</v>
          </cell>
          <cell r="C135">
            <v>12</v>
          </cell>
        </row>
        <row r="137">
          <cell r="B137">
            <v>3908</v>
          </cell>
          <cell r="C137">
            <v>6</v>
          </cell>
          <cell r="F137">
            <v>122</v>
          </cell>
          <cell r="G137">
            <v>310</v>
          </cell>
          <cell r="H137">
            <v>34</v>
          </cell>
          <cell r="I137">
            <v>7</v>
          </cell>
        </row>
        <row r="139">
          <cell r="B139">
            <v>23818</v>
          </cell>
          <cell r="C139">
            <v>20</v>
          </cell>
          <cell r="F139">
            <v>416</v>
          </cell>
          <cell r="G139">
            <v>26</v>
          </cell>
          <cell r="H139">
            <v>396730</v>
          </cell>
          <cell r="I139">
            <v>8</v>
          </cell>
        </row>
        <row r="141">
          <cell r="B141">
            <v>899579</v>
          </cell>
          <cell r="C141">
            <v>16</v>
          </cell>
        </row>
        <row r="142">
          <cell r="B142">
            <v>20282788</v>
          </cell>
          <cell r="C142">
            <v>16</v>
          </cell>
          <cell r="F142">
            <v>27</v>
          </cell>
          <cell r="G142">
            <v>2</v>
          </cell>
          <cell r="H142">
            <v>2912</v>
          </cell>
        </row>
        <row r="143">
          <cell r="F143">
            <v>1866</v>
          </cell>
          <cell r="G143">
            <v>8191</v>
          </cell>
          <cell r="H143">
            <v>609</v>
          </cell>
        </row>
        <row r="144">
          <cell r="B144">
            <v>6148</v>
          </cell>
          <cell r="C144">
            <v>8</v>
          </cell>
        </row>
        <row r="145">
          <cell r="B145">
            <v>1386900</v>
          </cell>
          <cell r="C145">
            <v>16</v>
          </cell>
        </row>
        <row r="147">
          <cell r="B147">
            <v>158744</v>
          </cell>
          <cell r="C147">
            <v>16</v>
          </cell>
        </row>
        <row r="149">
          <cell r="B149">
            <v>176829</v>
          </cell>
          <cell r="C149">
            <v>15</v>
          </cell>
        </row>
        <row r="151">
          <cell r="B151">
            <v>3971</v>
          </cell>
          <cell r="C151">
            <v>9</v>
          </cell>
        </row>
        <row r="152">
          <cell r="B152">
            <v>406</v>
          </cell>
          <cell r="C152">
            <v>4</v>
          </cell>
          <cell r="F152">
            <v>738</v>
          </cell>
          <cell r="G152">
            <v>384</v>
          </cell>
        </row>
        <row r="153">
          <cell r="F153">
            <v>393</v>
          </cell>
          <cell r="G153">
            <v>1573</v>
          </cell>
        </row>
        <row r="154">
          <cell r="B154">
            <v>79547</v>
          </cell>
          <cell r="C154">
            <v>19</v>
          </cell>
        </row>
        <row r="155">
          <cell r="B155">
            <v>25682</v>
          </cell>
          <cell r="C155">
            <v>15</v>
          </cell>
          <cell r="F155">
            <v>7</v>
          </cell>
          <cell r="G155">
            <v>5</v>
          </cell>
        </row>
        <row r="156">
          <cell r="F156">
            <v>156</v>
          </cell>
          <cell r="G156">
            <v>352</v>
          </cell>
        </row>
        <row r="157">
          <cell r="B157">
            <v>159</v>
          </cell>
          <cell r="C157">
            <v>3</v>
          </cell>
        </row>
        <row r="158">
          <cell r="B158">
            <v>2344</v>
          </cell>
          <cell r="C158">
            <v>5</v>
          </cell>
        </row>
        <row r="160">
          <cell r="B160">
            <v>3</v>
          </cell>
          <cell r="C160">
            <v>1</v>
          </cell>
        </row>
        <row r="162">
          <cell r="B162">
            <v>425</v>
          </cell>
          <cell r="C162">
            <v>7</v>
          </cell>
          <cell r="F162">
            <v>14629</v>
          </cell>
          <cell r="G162">
            <v>3</v>
          </cell>
        </row>
        <row r="164">
          <cell r="B164">
            <v>628947</v>
          </cell>
          <cell r="C164">
            <v>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PowerPoint_Slide.sldx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A9B48-CB09-40A1-B0C4-F887009BD37E}">
  <sheetPr>
    <tabColor theme="4" tint="-0.499984740745262"/>
    <pageSetUpPr fitToPage="1"/>
  </sheetPr>
  <dimension ref="A1:A40"/>
  <sheetViews>
    <sheetView tabSelected="1" zoomScaleNormal="100" workbookViewId="0">
      <selection activeCell="M26" sqref="M26"/>
    </sheetView>
  </sheetViews>
  <sheetFormatPr defaultRowHeight="15" x14ac:dyDescent="0.25"/>
  <cols>
    <col min="1" max="1" width="120.28515625" customWidth="1"/>
  </cols>
  <sheetData>
    <row r="1" spans="1:1" x14ac:dyDescent="0.25">
      <c r="A1" s="66"/>
    </row>
    <row r="2" spans="1:1" x14ac:dyDescent="0.25">
      <c r="A2" s="67"/>
    </row>
    <row r="3" spans="1:1" x14ac:dyDescent="0.25">
      <c r="A3" s="67"/>
    </row>
    <row r="4" spans="1:1" x14ac:dyDescent="0.25">
      <c r="A4" s="67"/>
    </row>
    <row r="5" spans="1:1" x14ac:dyDescent="0.25">
      <c r="A5" s="67"/>
    </row>
    <row r="6" spans="1:1" x14ac:dyDescent="0.25">
      <c r="A6" s="67"/>
    </row>
    <row r="7" spans="1:1" x14ac:dyDescent="0.25">
      <c r="A7" s="67"/>
    </row>
    <row r="8" spans="1:1" x14ac:dyDescent="0.25">
      <c r="A8" s="67"/>
    </row>
    <row r="9" spans="1:1" x14ac:dyDescent="0.25">
      <c r="A9" s="67"/>
    </row>
    <row r="10" spans="1:1" x14ac:dyDescent="0.25">
      <c r="A10" s="67"/>
    </row>
    <row r="11" spans="1:1" x14ac:dyDescent="0.25">
      <c r="A11" s="67"/>
    </row>
    <row r="12" spans="1:1" x14ac:dyDescent="0.25">
      <c r="A12" s="67"/>
    </row>
    <row r="13" spans="1:1" x14ac:dyDescent="0.25">
      <c r="A13" s="67"/>
    </row>
    <row r="14" spans="1:1" x14ac:dyDescent="0.25">
      <c r="A14" s="67"/>
    </row>
    <row r="15" spans="1:1" x14ac:dyDescent="0.25">
      <c r="A15" s="67"/>
    </row>
    <row r="16" spans="1:1" x14ac:dyDescent="0.25">
      <c r="A16" s="67"/>
    </row>
    <row r="17" spans="1:1" x14ac:dyDescent="0.25">
      <c r="A17" s="67"/>
    </row>
    <row r="18" spans="1:1" x14ac:dyDescent="0.25">
      <c r="A18" s="67"/>
    </row>
    <row r="19" spans="1:1" x14ac:dyDescent="0.25">
      <c r="A19" s="67"/>
    </row>
    <row r="20" spans="1:1" x14ac:dyDescent="0.25">
      <c r="A20" s="67"/>
    </row>
    <row r="21" spans="1:1" x14ac:dyDescent="0.25">
      <c r="A21" s="67"/>
    </row>
    <row r="22" spans="1:1" x14ac:dyDescent="0.25">
      <c r="A22" s="67"/>
    </row>
    <row r="23" spans="1:1" x14ac:dyDescent="0.25">
      <c r="A23" s="67"/>
    </row>
    <row r="24" spans="1:1" x14ac:dyDescent="0.25">
      <c r="A24" s="67"/>
    </row>
    <row r="25" spans="1:1" x14ac:dyDescent="0.25">
      <c r="A25" s="67"/>
    </row>
    <row r="26" spans="1:1" x14ac:dyDescent="0.25">
      <c r="A26" s="67"/>
    </row>
    <row r="27" spans="1:1" x14ac:dyDescent="0.25">
      <c r="A27" s="67"/>
    </row>
    <row r="28" spans="1:1" x14ac:dyDescent="0.25">
      <c r="A28" s="67"/>
    </row>
    <row r="29" spans="1:1" x14ac:dyDescent="0.25">
      <c r="A29" s="67"/>
    </row>
    <row r="30" spans="1:1" x14ac:dyDescent="0.25">
      <c r="A30" s="67"/>
    </row>
    <row r="31" spans="1:1" x14ac:dyDescent="0.25">
      <c r="A31" s="67"/>
    </row>
    <row r="32" spans="1:1" x14ac:dyDescent="0.25">
      <c r="A32" s="67"/>
    </row>
    <row r="33" spans="1:1" x14ac:dyDescent="0.25">
      <c r="A33" s="67"/>
    </row>
    <row r="34" spans="1:1" x14ac:dyDescent="0.25">
      <c r="A34" s="67"/>
    </row>
    <row r="35" spans="1:1" x14ac:dyDescent="0.25">
      <c r="A35" s="67"/>
    </row>
    <row r="36" spans="1:1" x14ac:dyDescent="0.25">
      <c r="A36" s="67"/>
    </row>
    <row r="37" spans="1:1" x14ac:dyDescent="0.25">
      <c r="A37" s="67"/>
    </row>
    <row r="38" spans="1:1" x14ac:dyDescent="0.25">
      <c r="A38" s="67"/>
    </row>
    <row r="39" spans="1:1" x14ac:dyDescent="0.25">
      <c r="A39" s="67"/>
    </row>
    <row r="40" spans="1:1" x14ac:dyDescent="0.25">
      <c r="A40" s="67"/>
    </row>
  </sheetData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2" orientation="portrait" r:id="rId1"/>
  <drawing r:id="rId2"/>
  <legacyDrawing r:id="rId3"/>
  <oleObjects>
    <mc:AlternateContent xmlns:mc="http://schemas.openxmlformats.org/markup-compatibility/2006">
      <mc:Choice Requires="x14">
        <oleObject progId="PowerPoint.Slide.12" shapeId="2049" r:id="rId4">
          <objectPr defaultSize="0" autoPict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6</xdr:col>
                <xdr:colOff>590550</xdr:colOff>
                <xdr:row>37</xdr:row>
                <xdr:rowOff>180975</xdr:rowOff>
              </to>
            </anchor>
          </objectPr>
        </oleObject>
      </mc:Choice>
      <mc:Fallback>
        <oleObject progId="PowerPoint.Slide.12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B7314-FAF0-47B2-8C35-57B7E9452982}">
  <sheetPr>
    <tabColor theme="4" tint="-0.249977111117893"/>
    <pageSetUpPr fitToPage="1"/>
  </sheetPr>
  <dimension ref="A1:Y41"/>
  <sheetViews>
    <sheetView zoomScaleNormal="100" workbookViewId="0">
      <selection activeCell="L35" sqref="L35"/>
    </sheetView>
  </sheetViews>
  <sheetFormatPr defaultRowHeight="12" x14ac:dyDescent="0.2"/>
  <cols>
    <col min="1" max="1" width="18.140625" style="2" customWidth="1"/>
    <col min="2" max="2" width="9.28515625" style="2" customWidth="1"/>
    <col min="3" max="3" width="10.7109375" style="2" customWidth="1"/>
    <col min="4" max="4" width="3.7109375" style="20" customWidth="1"/>
    <col min="5" max="5" width="18.140625" style="2" customWidth="1"/>
    <col min="6" max="9" width="6.7109375" style="2" customWidth="1"/>
    <col min="10" max="12" width="16.140625" style="2" customWidth="1"/>
    <col min="13" max="16384" width="9.140625" style="2"/>
  </cols>
  <sheetData>
    <row r="1" spans="1:25" s="13" customFormat="1" ht="32.25" customHeight="1" x14ac:dyDescent="0.25">
      <c r="A1" s="18" t="s">
        <v>122</v>
      </c>
      <c r="B1" s="18"/>
      <c r="C1" s="18"/>
      <c r="D1" s="11"/>
      <c r="E1" s="77" t="s">
        <v>101</v>
      </c>
      <c r="F1" s="77"/>
      <c r="G1" s="77"/>
      <c r="H1" s="77"/>
      <c r="I1" s="18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5" ht="15.75" x14ac:dyDescent="0.2">
      <c r="A2" s="21" t="s">
        <v>31</v>
      </c>
      <c r="B2" s="5" t="s">
        <v>0</v>
      </c>
      <c r="C2" s="14" t="s">
        <v>1</v>
      </c>
      <c r="D2" s="19"/>
      <c r="E2" s="22" t="s">
        <v>121</v>
      </c>
      <c r="F2" s="15" t="s">
        <v>102</v>
      </c>
      <c r="G2" s="15" t="s">
        <v>103</v>
      </c>
      <c r="H2" s="15" t="s">
        <v>104</v>
      </c>
      <c r="I2" s="16" t="s">
        <v>105</v>
      </c>
    </row>
    <row r="3" spans="1:25" x14ac:dyDescent="0.2">
      <c r="A3" s="17" t="s">
        <v>3</v>
      </c>
      <c r="B3" s="32" cm="1">
        <f t="array" ref="B3:C3">[1]Pivot!$B$27:$C$27</f>
        <v>7</v>
      </c>
      <c r="C3" s="33">
        <v>1</v>
      </c>
      <c r="D3" s="19"/>
      <c r="E3" s="7" t="s">
        <v>21</v>
      </c>
      <c r="F3" s="26"/>
      <c r="G3" s="26">
        <v>102</v>
      </c>
      <c r="H3" s="26"/>
      <c r="I3" s="27"/>
      <c r="M3" s="1"/>
    </row>
    <row r="4" spans="1:25" x14ac:dyDescent="0.2">
      <c r="A4" s="7" t="s">
        <v>21</v>
      </c>
      <c r="B4" s="26" cm="1">
        <f t="array" ref="B4:C5">[1]Pivot!$B$32:$C$33</f>
        <v>121</v>
      </c>
      <c r="C4" s="27">
        <v>2</v>
      </c>
      <c r="D4" s="19"/>
      <c r="E4" s="8" t="s">
        <v>22</v>
      </c>
      <c r="F4" s="28">
        <v>37</v>
      </c>
      <c r="G4" s="28">
        <v>82</v>
      </c>
      <c r="H4" s="28"/>
      <c r="I4" s="29"/>
    </row>
    <row r="5" spans="1:25" x14ac:dyDescent="0.2">
      <c r="A5" s="8" t="s">
        <v>22</v>
      </c>
      <c r="B5" s="28">
        <v>219</v>
      </c>
      <c r="C5" s="29">
        <v>1</v>
      </c>
      <c r="D5" s="19"/>
    </row>
    <row r="6" spans="1:25" ht="13.5" customHeight="1" x14ac:dyDescent="0.2">
      <c r="D6" s="19"/>
      <c r="E6" s="22" t="s">
        <v>119</v>
      </c>
      <c r="F6" s="15" t="s">
        <v>102</v>
      </c>
      <c r="G6" s="15" t="s">
        <v>106</v>
      </c>
      <c r="H6" s="15" t="s">
        <v>104</v>
      </c>
      <c r="I6" s="16" t="s">
        <v>105</v>
      </c>
    </row>
    <row r="7" spans="1:25" ht="15.75" x14ac:dyDescent="0.2">
      <c r="A7" s="22" t="s">
        <v>41</v>
      </c>
      <c r="B7" s="15" t="s">
        <v>0</v>
      </c>
      <c r="C7" s="16" t="s">
        <v>1</v>
      </c>
      <c r="D7" s="19"/>
      <c r="E7" s="7" t="s">
        <v>42</v>
      </c>
      <c r="F7" s="26"/>
      <c r="G7" s="26" cm="1">
        <f t="array" ref="G7:H7">[1]Pivot!$G$7:$H$7</f>
        <v>22</v>
      </c>
      <c r="H7" s="26">
        <v>3229</v>
      </c>
      <c r="I7" s="27"/>
    </row>
    <row r="8" spans="1:25" x14ac:dyDescent="0.2">
      <c r="A8" s="17" t="s">
        <v>42</v>
      </c>
      <c r="B8" s="34" cm="1">
        <f t="array" ref="B8:C8">[1]Pivot!$B$8:$C$8</f>
        <v>18708</v>
      </c>
      <c r="C8" s="33">
        <v>7</v>
      </c>
      <c r="D8" s="19"/>
      <c r="E8" s="7" t="s">
        <v>43</v>
      </c>
      <c r="F8" s="26"/>
      <c r="G8" s="26">
        <v>2</v>
      </c>
      <c r="H8" s="26">
        <v>2</v>
      </c>
      <c r="I8" s="27"/>
    </row>
    <row r="9" spans="1:25" x14ac:dyDescent="0.2">
      <c r="A9" s="7" t="s">
        <v>43</v>
      </c>
      <c r="B9" s="30" cm="1">
        <f t="array" ref="B9:C9">[1]Pivot!$B$10:$C$10</f>
        <v>318</v>
      </c>
      <c r="C9" s="27">
        <v>1</v>
      </c>
      <c r="D9" s="2"/>
      <c r="E9" s="7" t="s">
        <v>44</v>
      </c>
      <c r="F9" s="26"/>
      <c r="G9" s="26">
        <v>2</v>
      </c>
      <c r="H9" s="26"/>
      <c r="I9" s="27">
        <v>139</v>
      </c>
    </row>
    <row r="10" spans="1:25" x14ac:dyDescent="0.2">
      <c r="A10" s="7" t="s">
        <v>44</v>
      </c>
      <c r="B10" s="30" cm="1">
        <f t="array" ref="B10:C10">[1]Pivot!$B$12:$C$12</f>
        <v>2892</v>
      </c>
      <c r="C10" s="27">
        <v>3</v>
      </c>
      <c r="D10" s="2"/>
      <c r="E10" s="7" t="s">
        <v>100</v>
      </c>
      <c r="F10" s="26"/>
      <c r="G10" s="26"/>
      <c r="H10" s="26">
        <v>91</v>
      </c>
      <c r="I10" s="27">
        <v>114</v>
      </c>
    </row>
    <row r="11" spans="1:25" x14ac:dyDescent="0.2">
      <c r="A11" s="7" t="s">
        <v>100</v>
      </c>
      <c r="B11" s="30" cm="1">
        <f t="array" ref="B11:C11">[1]Pivot!$B$14:$C$14</f>
        <v>1711</v>
      </c>
      <c r="C11" s="27">
        <v>2</v>
      </c>
      <c r="D11" s="2"/>
      <c r="E11" s="7" t="s">
        <v>45</v>
      </c>
      <c r="F11" s="26"/>
      <c r="G11" s="26">
        <v>11</v>
      </c>
      <c r="H11" s="26">
        <v>1131</v>
      </c>
      <c r="I11" s="27"/>
    </row>
    <row r="12" spans="1:25" x14ac:dyDescent="0.2">
      <c r="A12" s="7" t="s">
        <v>45</v>
      </c>
      <c r="B12" s="30" cm="1">
        <f t="array" ref="B12:C12">[1]Pivot!$B$16:$C$16</f>
        <v>14431</v>
      </c>
      <c r="C12" s="27">
        <v>1</v>
      </c>
      <c r="D12" s="19"/>
      <c r="E12" s="7" t="s">
        <v>46</v>
      </c>
      <c r="F12" s="26"/>
      <c r="G12" s="26" cm="1">
        <f t="array" ref="G12:I12">[1]Pivot!$G$17:$I$17</f>
        <v>80</v>
      </c>
      <c r="H12" s="26">
        <v>5180</v>
      </c>
      <c r="I12" s="27">
        <v>506</v>
      </c>
    </row>
    <row r="13" spans="1:25" x14ac:dyDescent="0.2">
      <c r="A13" s="7" t="s">
        <v>46</v>
      </c>
      <c r="B13" s="30" cm="1">
        <f t="array" ref="B13:C13">[1]Pivot!$B$18:$C$18</f>
        <v>156547</v>
      </c>
      <c r="C13" s="27">
        <v>4</v>
      </c>
      <c r="D13" s="19"/>
      <c r="E13" s="8" t="s">
        <v>47</v>
      </c>
      <c r="F13" s="28"/>
      <c r="G13" s="28"/>
      <c r="H13" s="28">
        <v>142</v>
      </c>
      <c r="I13" s="29"/>
    </row>
    <row r="14" spans="1:25" x14ac:dyDescent="0.2">
      <c r="A14" s="8" t="s">
        <v>47</v>
      </c>
      <c r="B14" s="31" cm="1">
        <f t="array" ref="B14:C14">[1]Pivot!$B$20:$C$20</f>
        <v>302</v>
      </c>
      <c r="C14" s="29">
        <v>1</v>
      </c>
      <c r="D14" s="19"/>
    </row>
    <row r="15" spans="1:25" ht="12" customHeight="1" x14ac:dyDescent="0.2">
      <c r="D15" s="19"/>
      <c r="E15" s="22" t="s">
        <v>120</v>
      </c>
      <c r="F15" s="15" t="s">
        <v>102</v>
      </c>
      <c r="G15" s="15" t="s">
        <v>106</v>
      </c>
      <c r="H15" s="15" t="s">
        <v>104</v>
      </c>
      <c r="I15" s="16" t="s">
        <v>105</v>
      </c>
    </row>
    <row r="16" spans="1:25" ht="15.75" x14ac:dyDescent="0.2">
      <c r="A16" s="22" t="s">
        <v>57</v>
      </c>
      <c r="B16" s="15" t="s">
        <v>0</v>
      </c>
      <c r="C16" s="16" t="s">
        <v>1</v>
      </c>
      <c r="D16" s="19"/>
      <c r="E16" s="7" t="s">
        <v>48</v>
      </c>
      <c r="F16" s="26"/>
      <c r="G16" s="26">
        <v>33</v>
      </c>
      <c r="H16" s="26"/>
      <c r="I16" s="27">
        <v>3</v>
      </c>
      <c r="J16" s="3"/>
    </row>
    <row r="17" spans="1:15" x14ac:dyDescent="0.2">
      <c r="A17" s="17" t="s">
        <v>48</v>
      </c>
      <c r="B17" s="32" cm="1">
        <f t="array" ref="B17:C18">[1]Pivot!$B$29:$C$30</f>
        <v>759</v>
      </c>
      <c r="C17" s="33">
        <v>8</v>
      </c>
      <c r="D17" s="19"/>
      <c r="E17" s="7" t="s">
        <v>49</v>
      </c>
      <c r="F17" s="26"/>
      <c r="G17" s="26">
        <v>35</v>
      </c>
      <c r="H17" s="26"/>
      <c r="I17" s="27"/>
      <c r="J17" s="3"/>
    </row>
    <row r="18" spans="1:15" x14ac:dyDescent="0.2">
      <c r="A18" s="7" t="s">
        <v>49</v>
      </c>
      <c r="B18" s="26">
        <v>347</v>
      </c>
      <c r="C18" s="27">
        <v>5</v>
      </c>
      <c r="D18" s="19"/>
      <c r="E18" s="7" t="s">
        <v>52</v>
      </c>
      <c r="F18" s="26"/>
      <c r="G18" s="26">
        <v>63</v>
      </c>
      <c r="H18" s="26"/>
      <c r="I18" s="27"/>
    </row>
    <row r="19" spans="1:15" ht="12.75" customHeight="1" x14ac:dyDescent="0.2">
      <c r="A19" s="7" t="s">
        <v>52</v>
      </c>
      <c r="B19" s="26" cm="1">
        <f t="array" ref="B19:C20">[1]Pivot!$B$35:$C$36</f>
        <v>9633</v>
      </c>
      <c r="C19" s="27">
        <v>5</v>
      </c>
      <c r="D19" s="19"/>
      <c r="E19" s="8" t="s">
        <v>53</v>
      </c>
      <c r="F19" s="28"/>
      <c r="G19" s="28">
        <v>418</v>
      </c>
      <c r="H19" s="28"/>
      <c r="I19" s="29"/>
    </row>
    <row r="20" spans="1:15" x14ac:dyDescent="0.2">
      <c r="A20" s="8" t="s">
        <v>53</v>
      </c>
      <c r="B20" s="28">
        <v>9158</v>
      </c>
      <c r="C20" s="29">
        <v>4</v>
      </c>
      <c r="D20" s="19"/>
    </row>
    <row r="21" spans="1:15" ht="15.75" x14ac:dyDescent="0.2">
      <c r="D21" s="19"/>
      <c r="E21" s="22" t="s">
        <v>127</v>
      </c>
      <c r="F21" s="15" t="s">
        <v>102</v>
      </c>
      <c r="G21" s="15" t="s">
        <v>106</v>
      </c>
      <c r="H21" s="15" t="s">
        <v>104</v>
      </c>
      <c r="I21" s="16" t="s">
        <v>105</v>
      </c>
    </row>
    <row r="22" spans="1:15" ht="15.75" x14ac:dyDescent="0.2">
      <c r="A22" s="22" t="s">
        <v>117</v>
      </c>
      <c r="B22" s="15" t="s">
        <v>0</v>
      </c>
      <c r="C22" s="16" t="s">
        <v>1</v>
      </c>
      <c r="D22" s="19"/>
      <c r="E22" s="7" t="s">
        <v>59</v>
      </c>
      <c r="F22" s="26" cm="1">
        <f t="array" ref="F22:G25">[1]Pivot!$F$21:$G$24</f>
        <v>38561</v>
      </c>
      <c r="G22" s="26">
        <v>6052</v>
      </c>
      <c r="H22" s="26" cm="1">
        <f t="array" ref="H22:I23">[1]Pivot!$H$21:$I$22</f>
        <v>231603</v>
      </c>
      <c r="I22" s="27">
        <v>2069</v>
      </c>
    </row>
    <row r="23" spans="1:15" ht="13.5" customHeight="1" x14ac:dyDescent="0.2">
      <c r="A23" s="35" t="s">
        <v>59</v>
      </c>
      <c r="B23" s="26" cm="1">
        <f t="array" ref="B23:C26">[1]Pivot!$B$22:$C$25</f>
        <v>1538320</v>
      </c>
      <c r="C23" s="27">
        <v>15</v>
      </c>
      <c r="E23" s="7" t="s">
        <v>60</v>
      </c>
      <c r="F23" s="26">
        <v>31</v>
      </c>
      <c r="G23" s="26">
        <v>584</v>
      </c>
      <c r="H23" s="26">
        <v>2548</v>
      </c>
      <c r="I23" s="27">
        <v>238</v>
      </c>
    </row>
    <row r="24" spans="1:15" x14ac:dyDescent="0.2">
      <c r="A24" s="35" t="s">
        <v>60</v>
      </c>
      <c r="B24" s="26">
        <v>129240</v>
      </c>
      <c r="C24" s="27">
        <v>14</v>
      </c>
      <c r="E24" s="7" t="s">
        <v>58</v>
      </c>
      <c r="F24" s="26">
        <v>14056</v>
      </c>
      <c r="G24" s="26">
        <v>889</v>
      </c>
      <c r="H24" s="26"/>
      <c r="I24" s="27">
        <v>1141</v>
      </c>
    </row>
    <row r="25" spans="1:15" x14ac:dyDescent="0.2">
      <c r="A25" s="35" t="s">
        <v>58</v>
      </c>
      <c r="B25" s="26">
        <v>623592</v>
      </c>
      <c r="C25" s="27">
        <v>15</v>
      </c>
      <c r="E25" s="8" t="s">
        <v>61</v>
      </c>
      <c r="F25" s="28">
        <v>170</v>
      </c>
      <c r="G25" s="28">
        <v>606</v>
      </c>
      <c r="H25" s="28">
        <v>12516</v>
      </c>
      <c r="I25" s="29">
        <v>364</v>
      </c>
    </row>
    <row r="26" spans="1:15" x14ac:dyDescent="0.2">
      <c r="A26" s="36" t="s">
        <v>61</v>
      </c>
      <c r="B26" s="28">
        <v>184006</v>
      </c>
      <c r="C26" s="29">
        <v>9</v>
      </c>
    </row>
    <row r="27" spans="1:15" x14ac:dyDescent="0.2">
      <c r="O27" s="3"/>
    </row>
    <row r="28" spans="1:15" x14ac:dyDescent="0.2">
      <c r="A28" s="68" t="s">
        <v>134</v>
      </c>
      <c r="B28" s="69"/>
      <c r="C28" s="70"/>
      <c r="E28" s="68" t="s">
        <v>145</v>
      </c>
      <c r="F28" s="69"/>
      <c r="G28" s="69"/>
      <c r="H28" s="69"/>
      <c r="I28" s="70"/>
    </row>
    <row r="29" spans="1:15" ht="12" customHeight="1" x14ac:dyDescent="0.2">
      <c r="A29" s="71"/>
      <c r="B29" s="72"/>
      <c r="C29" s="73"/>
      <c r="E29" s="71"/>
      <c r="F29" s="72"/>
      <c r="G29" s="72"/>
      <c r="H29" s="72"/>
      <c r="I29" s="73"/>
    </row>
    <row r="30" spans="1:15" x14ac:dyDescent="0.2">
      <c r="A30" s="71"/>
      <c r="B30" s="72"/>
      <c r="C30" s="73"/>
      <c r="E30" s="71"/>
      <c r="F30" s="72"/>
      <c r="G30" s="72"/>
      <c r="H30" s="72"/>
      <c r="I30" s="73"/>
      <c r="J30" s="10"/>
    </row>
    <row r="31" spans="1:15" x14ac:dyDescent="0.2">
      <c r="A31" s="71"/>
      <c r="B31" s="72"/>
      <c r="C31" s="73"/>
      <c r="E31" s="71"/>
      <c r="F31" s="72"/>
      <c r="G31" s="72"/>
      <c r="H31" s="72"/>
      <c r="I31" s="73"/>
      <c r="J31" s="10"/>
    </row>
    <row r="32" spans="1:15" x14ac:dyDescent="0.2">
      <c r="A32" s="71"/>
      <c r="B32" s="72"/>
      <c r="C32" s="73"/>
      <c r="E32" s="71"/>
      <c r="F32" s="72"/>
      <c r="G32" s="72"/>
      <c r="H32" s="72"/>
      <c r="I32" s="73"/>
      <c r="J32" s="10"/>
    </row>
    <row r="33" spans="1:10" x14ac:dyDescent="0.2">
      <c r="A33" s="71"/>
      <c r="B33" s="72"/>
      <c r="C33" s="73"/>
      <c r="E33" s="71"/>
      <c r="F33" s="72"/>
      <c r="G33" s="72"/>
      <c r="H33" s="72"/>
      <c r="I33" s="73"/>
      <c r="J33" s="10"/>
    </row>
    <row r="34" spans="1:10" x14ac:dyDescent="0.2">
      <c r="A34" s="71"/>
      <c r="B34" s="72"/>
      <c r="C34" s="73"/>
      <c r="E34" s="71"/>
      <c r="F34" s="72"/>
      <c r="G34" s="72"/>
      <c r="H34" s="72"/>
      <c r="I34" s="73"/>
    </row>
    <row r="35" spans="1:10" x14ac:dyDescent="0.2">
      <c r="A35" s="71"/>
      <c r="B35" s="72"/>
      <c r="C35" s="73"/>
      <c r="E35" s="71"/>
      <c r="F35" s="72"/>
      <c r="G35" s="72"/>
      <c r="H35" s="72"/>
      <c r="I35" s="73"/>
    </row>
    <row r="36" spans="1:10" x14ac:dyDescent="0.2">
      <c r="A36" s="71"/>
      <c r="B36" s="72"/>
      <c r="C36" s="73"/>
      <c r="E36" s="71"/>
      <c r="F36" s="72"/>
      <c r="G36" s="72"/>
      <c r="H36" s="72"/>
      <c r="I36" s="73"/>
    </row>
    <row r="37" spans="1:10" x14ac:dyDescent="0.2">
      <c r="A37" s="71"/>
      <c r="B37" s="72"/>
      <c r="C37" s="73"/>
      <c r="E37" s="71"/>
      <c r="F37" s="72"/>
      <c r="G37" s="72"/>
      <c r="H37" s="72"/>
      <c r="I37" s="73"/>
    </row>
    <row r="38" spans="1:10" x14ac:dyDescent="0.2">
      <c r="A38" s="71"/>
      <c r="B38" s="72"/>
      <c r="C38" s="73"/>
      <c r="E38" s="71"/>
      <c r="F38" s="72"/>
      <c r="G38" s="72"/>
      <c r="H38" s="72"/>
      <c r="I38" s="73"/>
    </row>
    <row r="39" spans="1:10" x14ac:dyDescent="0.2">
      <c r="A39" s="74"/>
      <c r="B39" s="75"/>
      <c r="C39" s="76"/>
      <c r="E39" s="74"/>
      <c r="F39" s="75"/>
      <c r="G39" s="75"/>
      <c r="H39" s="75"/>
      <c r="I39" s="76"/>
    </row>
    <row r="40" spans="1:10" ht="12.75" thickBot="1" x14ac:dyDescent="0.25"/>
    <row r="41" spans="1:10" ht="12.75" thickBot="1" x14ac:dyDescent="0.25">
      <c r="A41" s="56" t="s">
        <v>133</v>
      </c>
    </row>
  </sheetData>
  <mergeCells count="3">
    <mergeCell ref="A28:C39"/>
    <mergeCell ref="E28:I39"/>
    <mergeCell ref="E1:H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D3982-DD1A-40CF-BFEE-BA0146685DCF}">
  <sheetPr>
    <tabColor theme="4" tint="-0.249977111117893"/>
    <pageSetUpPr fitToPage="1"/>
  </sheetPr>
  <dimension ref="A1:G62"/>
  <sheetViews>
    <sheetView topLeftCell="A25" zoomScaleNormal="100" workbookViewId="0">
      <selection activeCell="A51" sqref="A51:C62"/>
    </sheetView>
  </sheetViews>
  <sheetFormatPr defaultRowHeight="12" x14ac:dyDescent="0.2"/>
  <cols>
    <col min="1" max="1" width="21" style="2" bestFit="1" customWidth="1"/>
    <col min="2" max="3" width="9.28515625" style="2" customWidth="1"/>
    <col min="4" max="4" width="3.85546875" style="2" customWidth="1"/>
    <col min="5" max="5" width="21" style="2" customWidth="1"/>
    <col min="6" max="7" width="9.28515625" style="2" customWidth="1"/>
    <col min="8" max="8" width="6.28515625" style="2" customWidth="1"/>
    <col min="9" max="9" width="23.28515625" style="2" customWidth="1"/>
    <col min="10" max="16384" width="9.140625" style="2"/>
  </cols>
  <sheetData>
    <row r="1" spans="1:7" ht="34.5" x14ac:dyDescent="0.2">
      <c r="A1" s="78" t="s">
        <v>118</v>
      </c>
      <c r="B1" s="79"/>
      <c r="C1" s="79"/>
      <c r="D1" s="79"/>
      <c r="E1" s="79"/>
      <c r="F1" s="79"/>
      <c r="G1" s="79"/>
    </row>
    <row r="2" spans="1:7" ht="15.75" customHeight="1" x14ac:dyDescent="0.2">
      <c r="A2" s="5" t="s">
        <v>31</v>
      </c>
      <c r="B2" s="5" t="s">
        <v>0</v>
      </c>
      <c r="C2" s="5" t="s">
        <v>1</v>
      </c>
      <c r="D2" s="4"/>
      <c r="E2" s="15" t="s">
        <v>86</v>
      </c>
      <c r="F2" s="15" t="s">
        <v>0</v>
      </c>
      <c r="G2" s="16" t="s">
        <v>1</v>
      </c>
    </row>
    <row r="3" spans="1:7" x14ac:dyDescent="0.2">
      <c r="A3" s="17" t="s">
        <v>2</v>
      </c>
      <c r="B3" s="32" cm="1">
        <f t="array" ref="B3:C3">[2]Pivot!$B$17:$C$17</f>
        <v>1</v>
      </c>
      <c r="C3" s="33">
        <v>1</v>
      </c>
      <c r="D3" s="4"/>
      <c r="E3" s="7" t="s">
        <v>62</v>
      </c>
      <c r="F3" s="26" cm="1">
        <f t="array" ref="F3:G6">[2]Pivot!$B$7:$C$10</f>
        <v>845616</v>
      </c>
      <c r="G3" s="27">
        <v>20</v>
      </c>
    </row>
    <row r="4" spans="1:7" x14ac:dyDescent="0.2">
      <c r="A4" s="7" t="s">
        <v>4</v>
      </c>
      <c r="B4" s="26" cm="1">
        <f t="array" ref="B4:C5">[2]Pivot!$B$29:$C$30</f>
        <v>103390</v>
      </c>
      <c r="C4" s="27">
        <v>18</v>
      </c>
      <c r="D4" s="4"/>
      <c r="E4" s="7" t="s">
        <v>59</v>
      </c>
      <c r="F4" s="26">
        <v>1100127</v>
      </c>
      <c r="G4" s="27">
        <v>20</v>
      </c>
    </row>
    <row r="5" spans="1:7" x14ac:dyDescent="0.2">
      <c r="A5" s="7" t="s">
        <v>5</v>
      </c>
      <c r="B5" s="26">
        <v>34003</v>
      </c>
      <c r="C5" s="27">
        <v>16</v>
      </c>
      <c r="D5" s="4"/>
      <c r="E5" s="7" t="s">
        <v>63</v>
      </c>
      <c r="F5" s="26">
        <v>644448</v>
      </c>
      <c r="G5" s="27">
        <v>18</v>
      </c>
    </row>
    <row r="6" spans="1:7" x14ac:dyDescent="0.2">
      <c r="A6" s="7" t="s">
        <v>6</v>
      </c>
      <c r="B6" s="26" cm="1">
        <f t="array" ref="B6:C6">[2]Pivot!$B$58:$C$58</f>
        <v>1</v>
      </c>
      <c r="C6" s="27">
        <v>1</v>
      </c>
      <c r="D6" s="4"/>
      <c r="E6" s="7" t="s">
        <v>64</v>
      </c>
      <c r="F6" s="26">
        <v>132351</v>
      </c>
      <c r="G6" s="27">
        <v>15</v>
      </c>
    </row>
    <row r="7" spans="1:7" x14ac:dyDescent="0.2">
      <c r="A7" s="7" t="s">
        <v>7</v>
      </c>
      <c r="B7" s="26" cm="1">
        <f t="array" ref="B7:C8">[2]Pivot!$B$60:$C$61</f>
        <v>2468</v>
      </c>
      <c r="C7" s="27">
        <v>13</v>
      </c>
      <c r="D7" s="4"/>
      <c r="E7" s="7" t="s">
        <v>65</v>
      </c>
      <c r="F7" s="26" cm="1">
        <f t="array" ref="F7:G8">[2]Pivot!$B$12:$C$13</f>
        <v>250075</v>
      </c>
      <c r="G7" s="27">
        <v>6</v>
      </c>
    </row>
    <row r="8" spans="1:7" x14ac:dyDescent="0.2">
      <c r="A8" s="7" t="s">
        <v>8</v>
      </c>
      <c r="B8" s="26">
        <v>844</v>
      </c>
      <c r="C8" s="27">
        <v>9</v>
      </c>
      <c r="D8" s="4"/>
      <c r="E8" s="7" t="s">
        <v>66</v>
      </c>
      <c r="F8" s="26">
        <v>1604156</v>
      </c>
      <c r="G8" s="27">
        <v>6</v>
      </c>
    </row>
    <row r="9" spans="1:7" x14ac:dyDescent="0.2">
      <c r="A9" s="7" t="s">
        <v>99</v>
      </c>
      <c r="B9" s="26" cm="1">
        <f t="array" ref="B9:C10">[2]Pivot!$B$63:$C$64</f>
        <v>63</v>
      </c>
      <c r="C9" s="27">
        <v>6</v>
      </c>
      <c r="D9" s="4"/>
      <c r="E9" s="7" t="s">
        <v>67</v>
      </c>
      <c r="F9" s="26" cm="1">
        <f t="array" ref="F9:G9">[2]Pivot!$B$19:$C$19</f>
        <v>6485</v>
      </c>
      <c r="G9" s="27">
        <v>3</v>
      </c>
    </row>
    <row r="10" spans="1:7" x14ac:dyDescent="0.2">
      <c r="A10" s="7" t="s">
        <v>9</v>
      </c>
      <c r="B10" s="26">
        <v>18</v>
      </c>
      <c r="C10" s="27">
        <v>3</v>
      </c>
      <c r="D10" s="4"/>
      <c r="E10" s="7" t="s">
        <v>68</v>
      </c>
      <c r="F10" s="26" cm="1">
        <f t="array" ref="F10:G10">[2]Pivot!$B$21:$C$21</f>
        <v>124883</v>
      </c>
      <c r="G10" s="27">
        <v>6</v>
      </c>
    </row>
    <row r="11" spans="1:7" x14ac:dyDescent="0.2">
      <c r="A11" s="7" t="s">
        <v>10</v>
      </c>
      <c r="B11" s="26" cm="1">
        <f t="array" ref="B11:C12">[2]Pivot!$B$66:$C$67</f>
        <v>164</v>
      </c>
      <c r="C11" s="27">
        <v>4</v>
      </c>
      <c r="D11" s="4"/>
      <c r="E11" s="7" t="s">
        <v>69</v>
      </c>
      <c r="F11" s="26" cm="1">
        <f t="array" ref="F11:G12">[2]Pivot!$B$23:$C$24</f>
        <v>42727</v>
      </c>
      <c r="G11" s="27">
        <v>7</v>
      </c>
    </row>
    <row r="12" spans="1:7" x14ac:dyDescent="0.2">
      <c r="A12" s="7" t="s">
        <v>11</v>
      </c>
      <c r="B12" s="26">
        <v>334</v>
      </c>
      <c r="C12" s="27">
        <v>1</v>
      </c>
      <c r="D12" s="4"/>
      <c r="E12" s="7" t="s">
        <v>70</v>
      </c>
      <c r="F12" s="26">
        <v>47111</v>
      </c>
      <c r="G12" s="27">
        <v>7</v>
      </c>
    </row>
    <row r="13" spans="1:7" x14ac:dyDescent="0.2">
      <c r="A13" s="7" t="s">
        <v>12</v>
      </c>
      <c r="B13" s="26" cm="1">
        <f t="array" ref="B13:C14">[2]Pivot!$B$69:$C$70</f>
        <v>84</v>
      </c>
      <c r="C13" s="27">
        <v>7</v>
      </c>
      <c r="D13" s="4"/>
      <c r="E13" s="7" t="s">
        <v>71</v>
      </c>
      <c r="F13" s="26" cm="1">
        <f t="array" ref="F13:G14">[2]Pivot!$B$26:$C$27</f>
        <v>7501</v>
      </c>
      <c r="G13" s="27">
        <v>2</v>
      </c>
    </row>
    <row r="14" spans="1:7" x14ac:dyDescent="0.2">
      <c r="A14" s="7" t="s">
        <v>13</v>
      </c>
      <c r="B14" s="26">
        <v>18</v>
      </c>
      <c r="C14" s="27">
        <v>2</v>
      </c>
      <c r="D14" s="4"/>
      <c r="E14" s="7" t="s">
        <v>72</v>
      </c>
      <c r="F14" s="26">
        <v>2455</v>
      </c>
      <c r="G14" s="27">
        <v>1</v>
      </c>
    </row>
    <row r="15" spans="1:7" x14ac:dyDescent="0.2">
      <c r="A15" s="7" t="s">
        <v>14</v>
      </c>
      <c r="B15" s="26" cm="1">
        <f t="array" ref="B15:C15">[2]Pivot!$B$93:$C$93</f>
        <v>3</v>
      </c>
      <c r="C15" s="27">
        <v>3</v>
      </c>
      <c r="D15" s="4"/>
      <c r="E15" s="7" t="s">
        <v>135</v>
      </c>
      <c r="F15" s="26" cm="1">
        <f t="array" ref="F15:G17">[2]Pivot!$B$32:$C$34</f>
        <v>24907</v>
      </c>
      <c r="G15" s="27">
        <v>4</v>
      </c>
    </row>
    <row r="16" spans="1:7" x14ac:dyDescent="0.2">
      <c r="A16" s="7" t="s">
        <v>15</v>
      </c>
      <c r="B16" s="26" cm="1">
        <f t="array" ref="B16:C18">[2]Pivot!$B$95:$C$97</f>
        <v>1394276</v>
      </c>
      <c r="C16" s="27">
        <v>19</v>
      </c>
      <c r="D16" s="4"/>
      <c r="E16" s="7" t="s">
        <v>73</v>
      </c>
      <c r="F16" s="26">
        <v>1646</v>
      </c>
      <c r="G16" s="27">
        <v>6</v>
      </c>
    </row>
    <row r="17" spans="1:7" x14ac:dyDescent="0.2">
      <c r="A17" s="7" t="s">
        <v>16</v>
      </c>
      <c r="B17" s="26">
        <v>896752</v>
      </c>
      <c r="C17" s="27">
        <v>19</v>
      </c>
      <c r="D17" s="4"/>
      <c r="E17" s="7" t="s">
        <v>74</v>
      </c>
      <c r="F17" s="26">
        <v>19</v>
      </c>
      <c r="G17" s="27">
        <v>3</v>
      </c>
    </row>
    <row r="18" spans="1:7" x14ac:dyDescent="0.2">
      <c r="A18" s="7" t="s">
        <v>17</v>
      </c>
      <c r="B18" s="26">
        <v>178374</v>
      </c>
      <c r="C18" s="27">
        <v>12</v>
      </c>
      <c r="D18" s="4"/>
      <c r="E18" s="7" t="s">
        <v>75</v>
      </c>
      <c r="F18" s="26" cm="1">
        <f t="array" ref="F18:G18">[2]Pivot!$B$36:$C$36</f>
        <v>13</v>
      </c>
      <c r="G18" s="27">
        <v>1</v>
      </c>
    </row>
    <row r="19" spans="1:7" x14ac:dyDescent="0.2">
      <c r="A19" s="7" t="s">
        <v>18</v>
      </c>
      <c r="B19" s="26" cm="1">
        <f t="array" ref="B19:C19">[2]Pivot!$B$99:$C$99</f>
        <v>6365</v>
      </c>
      <c r="C19" s="27">
        <v>3</v>
      </c>
      <c r="D19" s="4"/>
      <c r="E19" s="7" t="s">
        <v>76</v>
      </c>
      <c r="F19" s="26" cm="1">
        <f t="array" ref="F19:G19">[2]Pivot!$B$38:$C$38</f>
        <v>6</v>
      </c>
      <c r="G19" s="27">
        <v>1</v>
      </c>
    </row>
    <row r="20" spans="1:7" x14ac:dyDescent="0.2">
      <c r="A20" s="7" t="s">
        <v>19</v>
      </c>
      <c r="B20" s="26" cm="1">
        <f t="array" ref="B20:C21">[2]Pivot!$B$123:$C$124</f>
        <v>23708</v>
      </c>
      <c r="C20" s="27">
        <v>15</v>
      </c>
      <c r="D20" s="4"/>
      <c r="E20" s="7" t="s">
        <v>77</v>
      </c>
      <c r="F20" s="26" cm="1">
        <f t="array" ref="F20:G21">[2]Pivot!$B$40:$C$41</f>
        <v>18544</v>
      </c>
      <c r="G20" s="27">
        <v>2</v>
      </c>
    </row>
    <row r="21" spans="1:7" x14ac:dyDescent="0.2">
      <c r="A21" s="7" t="s">
        <v>20</v>
      </c>
      <c r="B21" s="26">
        <v>6687</v>
      </c>
      <c r="C21" s="27">
        <v>12</v>
      </c>
      <c r="D21" s="4"/>
      <c r="E21" s="7" t="s">
        <v>78</v>
      </c>
      <c r="F21" s="26">
        <v>40</v>
      </c>
      <c r="G21" s="27">
        <v>3</v>
      </c>
    </row>
    <row r="22" spans="1:7" x14ac:dyDescent="0.2">
      <c r="A22" s="7" t="s">
        <v>23</v>
      </c>
      <c r="B22" s="26" cm="1">
        <f t="array" ref="B22:C23">[2]Pivot!$B$134:$C$135</f>
        <v>51126</v>
      </c>
      <c r="C22" s="27">
        <v>17</v>
      </c>
      <c r="D22" s="4"/>
      <c r="E22" s="7" t="s">
        <v>79</v>
      </c>
      <c r="F22" s="26" cm="1">
        <f t="array" ref="F22:G24">[2]Pivot!$B$43:$C$45</f>
        <v>53128</v>
      </c>
      <c r="G22" s="27">
        <v>5</v>
      </c>
    </row>
    <row r="23" spans="1:7" x14ac:dyDescent="0.2">
      <c r="A23" s="7" t="s">
        <v>24</v>
      </c>
      <c r="B23" s="26">
        <v>65839</v>
      </c>
      <c r="C23" s="27">
        <v>12</v>
      </c>
      <c r="D23" s="4"/>
      <c r="E23" s="7" t="s">
        <v>80</v>
      </c>
      <c r="F23" s="26">
        <v>682</v>
      </c>
      <c r="G23" s="27">
        <v>4</v>
      </c>
    </row>
    <row r="24" spans="1:7" x14ac:dyDescent="0.2">
      <c r="A24" s="7" t="s">
        <v>25</v>
      </c>
      <c r="B24" s="26" cm="1">
        <f t="array" ref="B24:C25">[2]Pivot!$B$154:$C$155</f>
        <v>79547</v>
      </c>
      <c r="C24" s="27">
        <v>19</v>
      </c>
      <c r="D24" s="4"/>
      <c r="E24" s="7" t="s">
        <v>128</v>
      </c>
      <c r="F24" s="26">
        <v>25</v>
      </c>
      <c r="G24" s="27">
        <v>2</v>
      </c>
    </row>
    <row r="25" spans="1:7" x14ac:dyDescent="0.2">
      <c r="A25" s="7" t="s">
        <v>26</v>
      </c>
      <c r="B25" s="26">
        <v>25682</v>
      </c>
      <c r="C25" s="27">
        <v>15</v>
      </c>
      <c r="D25" s="4"/>
      <c r="E25" s="7" t="s">
        <v>138</v>
      </c>
      <c r="F25" s="26">
        <v>1</v>
      </c>
      <c r="G25" s="27">
        <v>1</v>
      </c>
    </row>
    <row r="26" spans="1:7" ht="12.75" customHeight="1" x14ac:dyDescent="0.2">
      <c r="A26" s="7" t="s">
        <v>27</v>
      </c>
      <c r="B26" s="26" cm="1">
        <f t="array" ref="B26:C27">[2]Pivot!$B$157:$C$158</f>
        <v>159</v>
      </c>
      <c r="C26" s="27">
        <v>3</v>
      </c>
      <c r="D26" s="4"/>
      <c r="E26" s="7" t="s">
        <v>81</v>
      </c>
      <c r="F26" s="26" cm="1">
        <f t="array" ref="F26:G31">[2]Pivot!$B$47:$C$52</f>
        <v>138446</v>
      </c>
      <c r="G26" s="27">
        <v>10</v>
      </c>
    </row>
    <row r="27" spans="1:7" x14ac:dyDescent="0.2">
      <c r="A27" s="7" t="s">
        <v>28</v>
      </c>
      <c r="B27" s="26">
        <v>2344</v>
      </c>
      <c r="C27" s="27">
        <v>5</v>
      </c>
      <c r="D27" s="4"/>
      <c r="E27" s="7" t="s">
        <v>82</v>
      </c>
      <c r="F27" s="26">
        <v>486</v>
      </c>
      <c r="G27" s="27">
        <v>8</v>
      </c>
    </row>
    <row r="28" spans="1:7" x14ac:dyDescent="0.2">
      <c r="A28" s="7" t="s">
        <v>29</v>
      </c>
      <c r="B28" s="26" cm="1">
        <f t="array" ref="B28:C28">[2]Pivot!$B$160:$C$160</f>
        <v>3</v>
      </c>
      <c r="C28" s="27">
        <v>1</v>
      </c>
      <c r="D28" s="4"/>
      <c r="E28" s="7" t="s">
        <v>83</v>
      </c>
      <c r="F28" s="26">
        <v>12299</v>
      </c>
      <c r="G28" s="27">
        <v>10</v>
      </c>
    </row>
    <row r="29" spans="1:7" x14ac:dyDescent="0.2">
      <c r="A29" s="8" t="s">
        <v>30</v>
      </c>
      <c r="B29" s="28" cm="1">
        <f t="array" ref="B29:C29">[2]Pivot!$B$162:$C$162</f>
        <v>425</v>
      </c>
      <c r="C29" s="29">
        <v>7</v>
      </c>
      <c r="D29" s="4"/>
      <c r="E29" s="7" t="s">
        <v>84</v>
      </c>
      <c r="F29" s="26">
        <v>31540</v>
      </c>
      <c r="G29" s="27">
        <v>16</v>
      </c>
    </row>
    <row r="30" spans="1:7" x14ac:dyDescent="0.2">
      <c r="A30" s="80"/>
      <c r="B30" s="80"/>
      <c r="C30" s="80"/>
      <c r="D30" s="4"/>
      <c r="E30" s="7" t="s">
        <v>85</v>
      </c>
      <c r="F30" s="26">
        <v>84</v>
      </c>
      <c r="G30" s="27">
        <v>1</v>
      </c>
    </row>
    <row r="31" spans="1:7" ht="13.5" customHeight="1" x14ac:dyDescent="0.2">
      <c r="A31" s="15" t="s">
        <v>32</v>
      </c>
      <c r="B31" s="15" t="s">
        <v>0</v>
      </c>
      <c r="C31" s="16" t="s">
        <v>1</v>
      </c>
      <c r="D31" s="4"/>
      <c r="E31" s="7" t="s">
        <v>115</v>
      </c>
      <c r="F31" s="26">
        <v>37</v>
      </c>
      <c r="G31" s="27">
        <v>2</v>
      </c>
    </row>
    <row r="32" spans="1:7" x14ac:dyDescent="0.2">
      <c r="A32" s="7" t="s">
        <v>139</v>
      </c>
      <c r="B32" s="26" cm="1">
        <f t="array" ref="B32:C34">[2]Pivot!$B$72:$C$74</f>
        <v>9195</v>
      </c>
      <c r="C32" s="27">
        <v>2</v>
      </c>
      <c r="D32" s="4"/>
      <c r="E32" s="7" t="s">
        <v>87</v>
      </c>
      <c r="F32" s="26" cm="1">
        <f t="array" ref="F32:G32">[2]Pivot!$B$56:$C$56</f>
        <v>11992</v>
      </c>
      <c r="G32" s="27">
        <v>11</v>
      </c>
    </row>
    <row r="33" spans="1:7" x14ac:dyDescent="0.2">
      <c r="A33" s="7" t="s">
        <v>140</v>
      </c>
      <c r="B33" s="26">
        <v>1501</v>
      </c>
      <c r="C33" s="27">
        <v>20</v>
      </c>
      <c r="D33" s="4"/>
      <c r="E33" s="7" t="s">
        <v>88</v>
      </c>
      <c r="F33" s="26" cm="1">
        <f t="array" ref="F33:G33">[2]Pivot!$B$76:$C$76</f>
        <v>585809</v>
      </c>
      <c r="G33" s="27">
        <v>16</v>
      </c>
    </row>
    <row r="34" spans="1:7" x14ac:dyDescent="0.2">
      <c r="A34" s="7" t="s">
        <v>141</v>
      </c>
      <c r="B34" s="26">
        <v>48</v>
      </c>
      <c r="C34" s="27">
        <v>5</v>
      </c>
      <c r="D34" s="4"/>
      <c r="E34" s="7" t="s">
        <v>89</v>
      </c>
      <c r="F34" s="26" cm="1">
        <f t="array" ref="F34:G35">[2]Pivot!$B$103:$C$104</f>
        <v>4454</v>
      </c>
      <c r="G34" s="27">
        <v>2</v>
      </c>
    </row>
    <row r="35" spans="1:7" x14ac:dyDescent="0.2">
      <c r="A35" s="7" t="s">
        <v>33</v>
      </c>
      <c r="B35" s="26" cm="1">
        <f t="array" ref="B35:C35">[2]Pivot!$B$132:$C$132</f>
        <v>98294</v>
      </c>
      <c r="C35" s="27">
        <v>11</v>
      </c>
      <c r="D35" s="4"/>
      <c r="E35" s="7" t="s">
        <v>136</v>
      </c>
      <c r="F35" s="26">
        <v>782436</v>
      </c>
      <c r="G35" s="27">
        <v>3</v>
      </c>
    </row>
    <row r="36" spans="1:7" x14ac:dyDescent="0.2">
      <c r="A36" s="7" t="s">
        <v>34</v>
      </c>
      <c r="B36" s="26" cm="1">
        <f t="array" ref="B36:C36">[2]Pivot!$B$137:$C$137</f>
        <v>3908</v>
      </c>
      <c r="C36" s="27">
        <v>6</v>
      </c>
      <c r="D36" s="4"/>
      <c r="E36" s="7" t="s">
        <v>90</v>
      </c>
      <c r="F36" s="26" cm="1">
        <f t="array" ref="F36:G36">[2]Pivot!$B$106:$C$106</f>
        <v>2617573</v>
      </c>
      <c r="G36" s="27">
        <v>7</v>
      </c>
    </row>
    <row r="37" spans="1:7" x14ac:dyDescent="0.2">
      <c r="A37" s="7" t="s">
        <v>35</v>
      </c>
      <c r="B37" s="26" cm="1">
        <f t="array" ref="B37:C37">[2]Pivot!$B$139:$C$139</f>
        <v>23818</v>
      </c>
      <c r="C37" s="27">
        <v>20</v>
      </c>
      <c r="D37" s="4"/>
      <c r="E37" s="7" t="s">
        <v>129</v>
      </c>
      <c r="F37" s="26" cm="1">
        <f t="array" ref="F37:G37">[2]Pivot!$B$108:$C$108</f>
        <v>45</v>
      </c>
      <c r="G37" s="27">
        <v>1</v>
      </c>
    </row>
    <row r="38" spans="1:7" x14ac:dyDescent="0.2">
      <c r="A38" s="7" t="s">
        <v>38</v>
      </c>
      <c r="B38" s="26" cm="1">
        <f t="array" ref="B38:C39">[2]Pivot!$B$144:$C$145</f>
        <v>6148</v>
      </c>
      <c r="C38" s="27">
        <v>8</v>
      </c>
      <c r="D38" s="4"/>
      <c r="E38" s="7" t="s">
        <v>130</v>
      </c>
      <c r="F38" s="26" cm="1">
        <f t="array" ref="F38:G38">[2]Pivot!$B$110:$C$110</f>
        <v>105</v>
      </c>
      <c r="G38" s="27">
        <v>2</v>
      </c>
    </row>
    <row r="39" spans="1:7" x14ac:dyDescent="0.2">
      <c r="A39" s="7" t="s">
        <v>39</v>
      </c>
      <c r="B39" s="26">
        <v>1386900</v>
      </c>
      <c r="C39" s="27">
        <v>16</v>
      </c>
      <c r="D39" s="4"/>
      <c r="E39" s="7" t="s">
        <v>91</v>
      </c>
      <c r="F39" s="26" cm="1">
        <f t="array" ref="F39:G39">[2]Pivot!$B$112:$C$112</f>
        <v>215805</v>
      </c>
      <c r="G39" s="27">
        <v>3</v>
      </c>
    </row>
    <row r="40" spans="1:7" x14ac:dyDescent="0.2">
      <c r="A40" s="7" t="s">
        <v>36</v>
      </c>
      <c r="B40" s="26" cm="1">
        <f t="array" ref="B40:C41">[2]Pivot!$B$141:$C$142</f>
        <v>899579</v>
      </c>
      <c r="C40" s="27">
        <v>16</v>
      </c>
      <c r="D40" s="4"/>
      <c r="E40" s="7" t="s">
        <v>94</v>
      </c>
      <c r="F40" s="26" cm="1">
        <f t="array" ref="F40:G40">[2]Pivot!$B$114:$C$114</f>
        <v>344</v>
      </c>
      <c r="G40" s="27">
        <v>8</v>
      </c>
    </row>
    <row r="41" spans="1:7" x14ac:dyDescent="0.2">
      <c r="A41" s="7" t="s">
        <v>37</v>
      </c>
      <c r="B41" s="26">
        <v>20282788</v>
      </c>
      <c r="C41" s="27">
        <v>16</v>
      </c>
      <c r="D41" s="4"/>
      <c r="E41" s="7" t="s">
        <v>92</v>
      </c>
      <c r="F41" s="26" cm="1">
        <f t="array" ref="F41:G41">[2]Pivot!$B$116:$C$116</f>
        <v>113378</v>
      </c>
      <c r="G41" s="27">
        <v>9</v>
      </c>
    </row>
    <row r="42" spans="1:7" x14ac:dyDescent="0.2">
      <c r="A42" s="7" t="s">
        <v>40</v>
      </c>
      <c r="B42" s="26" cm="1">
        <f t="array" ref="B42:C42">[2]Pivot!$B$147:$C$147</f>
        <v>158744</v>
      </c>
      <c r="C42" s="27">
        <v>16</v>
      </c>
      <c r="D42" s="4"/>
      <c r="E42" s="7" t="s">
        <v>95</v>
      </c>
      <c r="F42" s="26" cm="1">
        <f t="array" ref="F42:G42">[2]Pivot!$B$121:$C$121</f>
        <v>12243</v>
      </c>
      <c r="G42" s="27">
        <v>2</v>
      </c>
    </row>
    <row r="43" spans="1:7" x14ac:dyDescent="0.2">
      <c r="A43" s="80"/>
      <c r="B43" s="80"/>
      <c r="C43" s="80"/>
      <c r="D43" s="4"/>
      <c r="E43" s="8" t="s">
        <v>93</v>
      </c>
      <c r="F43" s="28" cm="1">
        <f t="array" ref="F43:G43">[2]Pivot!$B$164:$C$164</f>
        <v>628947</v>
      </c>
      <c r="G43" s="29">
        <v>6</v>
      </c>
    </row>
    <row r="44" spans="1:7" ht="15.75" x14ac:dyDescent="0.2">
      <c r="A44" s="15" t="s">
        <v>57</v>
      </c>
      <c r="B44" s="15" t="s">
        <v>0</v>
      </c>
      <c r="C44" s="16" t="s">
        <v>1</v>
      </c>
      <c r="E44" s="80"/>
      <c r="F44" s="80"/>
      <c r="G44" s="80"/>
    </row>
    <row r="45" spans="1:7" ht="15.75" x14ac:dyDescent="0.2">
      <c r="A45" s="17" t="s">
        <v>50</v>
      </c>
      <c r="B45" s="32" cm="1">
        <f t="array" ref="B45:C46">[2]Pivot!$B$118:$C$119</f>
        <v>3018798</v>
      </c>
      <c r="C45" s="33">
        <v>320</v>
      </c>
      <c r="D45" s="4"/>
      <c r="E45" s="15" t="s">
        <v>96</v>
      </c>
      <c r="F45" s="15" t="s">
        <v>0</v>
      </c>
      <c r="G45" s="16" t="s">
        <v>97</v>
      </c>
    </row>
    <row r="46" spans="1:7" x14ac:dyDescent="0.2">
      <c r="A46" s="7" t="s">
        <v>51</v>
      </c>
      <c r="B46" s="58">
        <v>137861</v>
      </c>
      <c r="C46" s="59">
        <v>178</v>
      </c>
      <c r="D46" s="4"/>
      <c r="E46" s="17" t="s">
        <v>131</v>
      </c>
      <c r="F46" s="32" cm="1">
        <f t="array" ref="F46:G46">[2]Pivot!$B$15:$C$15</f>
        <v>5</v>
      </c>
      <c r="G46" s="33">
        <v>1</v>
      </c>
    </row>
    <row r="47" spans="1:7" x14ac:dyDescent="0.2">
      <c r="A47" s="7" t="s">
        <v>55</v>
      </c>
      <c r="B47" s="58" cm="1">
        <f t="array" ref="B47:C48">[2]Pivot!$B$151:$C$152</f>
        <v>3971</v>
      </c>
      <c r="C47" s="59">
        <v>9</v>
      </c>
      <c r="D47" s="4"/>
      <c r="E47" s="8" t="s">
        <v>98</v>
      </c>
      <c r="F47" s="28" cm="1">
        <f t="array" ref="F47:G47">[2]Pivot!$B$101:$C$101</f>
        <v>434</v>
      </c>
      <c r="G47" s="29">
        <v>4</v>
      </c>
    </row>
    <row r="48" spans="1:7" x14ac:dyDescent="0.2">
      <c r="A48" s="7" t="s">
        <v>56</v>
      </c>
      <c r="B48" s="26">
        <v>406</v>
      </c>
      <c r="C48" s="27">
        <v>4</v>
      </c>
    </row>
    <row r="49" spans="1:5" x14ac:dyDescent="0.2">
      <c r="A49" s="8" t="s">
        <v>54</v>
      </c>
      <c r="B49" s="28" cm="1">
        <f t="array" ref="B49:C49">[2]Pivot!$B$149:$C$149</f>
        <v>176829</v>
      </c>
      <c r="C49" s="29">
        <v>15</v>
      </c>
    </row>
    <row r="50" spans="1:5" ht="12.75" thickBot="1" x14ac:dyDescent="0.25"/>
    <row r="51" spans="1:5" ht="12.75" thickBot="1" x14ac:dyDescent="0.25">
      <c r="A51" s="68" t="s">
        <v>134</v>
      </c>
      <c r="B51" s="69"/>
      <c r="C51" s="70"/>
      <c r="E51" s="56" t="s">
        <v>133</v>
      </c>
    </row>
    <row r="52" spans="1:5" x14ac:dyDescent="0.2">
      <c r="A52" s="71"/>
      <c r="B52" s="72"/>
      <c r="C52" s="73"/>
    </row>
    <row r="53" spans="1:5" x14ac:dyDescent="0.2">
      <c r="A53" s="71"/>
      <c r="B53" s="72"/>
      <c r="C53" s="73"/>
    </row>
    <row r="54" spans="1:5" x14ac:dyDescent="0.2">
      <c r="A54" s="71"/>
      <c r="B54" s="72"/>
      <c r="C54" s="73"/>
    </row>
    <row r="55" spans="1:5" x14ac:dyDescent="0.2">
      <c r="A55" s="71"/>
      <c r="B55" s="72"/>
      <c r="C55" s="73"/>
    </row>
    <row r="56" spans="1:5" x14ac:dyDescent="0.2">
      <c r="A56" s="71"/>
      <c r="B56" s="72"/>
      <c r="C56" s="73"/>
    </row>
    <row r="57" spans="1:5" x14ac:dyDescent="0.2">
      <c r="A57" s="71"/>
      <c r="B57" s="72"/>
      <c r="C57" s="73"/>
    </row>
    <row r="58" spans="1:5" x14ac:dyDescent="0.2">
      <c r="A58" s="71"/>
      <c r="B58" s="72"/>
      <c r="C58" s="73"/>
    </row>
    <row r="59" spans="1:5" x14ac:dyDescent="0.2">
      <c r="A59" s="71"/>
      <c r="B59" s="72"/>
      <c r="C59" s="73"/>
    </row>
    <row r="60" spans="1:5" x14ac:dyDescent="0.2">
      <c r="A60" s="71"/>
      <c r="B60" s="72"/>
      <c r="C60" s="73"/>
    </row>
    <row r="61" spans="1:5" x14ac:dyDescent="0.2">
      <c r="A61" s="71"/>
      <c r="B61" s="72"/>
      <c r="C61" s="73"/>
    </row>
    <row r="62" spans="1:5" x14ac:dyDescent="0.2">
      <c r="A62" s="74"/>
      <c r="B62" s="75"/>
      <c r="C62" s="76"/>
    </row>
  </sheetData>
  <mergeCells count="5">
    <mergeCell ref="A1:G1"/>
    <mergeCell ref="A51:C62"/>
    <mergeCell ref="A43:C43"/>
    <mergeCell ref="A30:C30"/>
    <mergeCell ref="E44:G4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A5B31-82E9-4B7D-BB39-5B9B961FA980}">
  <sheetPr>
    <tabColor theme="4" tint="-0.249977111117893"/>
    <pageSetUpPr fitToPage="1"/>
  </sheetPr>
  <dimension ref="A1:K60"/>
  <sheetViews>
    <sheetView zoomScaleNormal="100" workbookViewId="0">
      <selection activeCell="O11" sqref="O11"/>
    </sheetView>
  </sheetViews>
  <sheetFormatPr defaultColWidth="5.28515625" defaultRowHeight="15" x14ac:dyDescent="0.25"/>
  <cols>
    <col min="1" max="1" width="23.42578125" style="9" customWidth="1"/>
    <col min="2" max="5" width="6.5703125" style="9" customWidth="1"/>
    <col min="6" max="6" width="2.7109375" style="9" customWidth="1"/>
    <col min="7" max="7" width="18.5703125" style="9" customWidth="1"/>
    <col min="8" max="11" width="6.5703125" style="9" customWidth="1"/>
    <col min="12" max="16384" width="5.28515625" style="6"/>
  </cols>
  <sheetData>
    <row r="1" spans="1:11" ht="35.25" customHeight="1" x14ac:dyDescent="0.25">
      <c r="A1" s="78" t="s">
        <v>116</v>
      </c>
      <c r="B1" s="78"/>
      <c r="C1" s="78"/>
      <c r="D1" s="78"/>
      <c r="E1" s="78"/>
      <c r="F1" s="78"/>
      <c r="G1" s="78"/>
      <c r="H1" s="78"/>
      <c r="I1" s="78"/>
      <c r="J1" s="78"/>
      <c r="K1" s="78"/>
    </row>
    <row r="2" spans="1:11" ht="15.75" x14ac:dyDescent="0.25">
      <c r="A2" s="22" t="s">
        <v>123</v>
      </c>
      <c r="B2" s="46" t="s">
        <v>102</v>
      </c>
      <c r="C2" s="46" t="s">
        <v>103</v>
      </c>
      <c r="D2" s="47" t="s">
        <v>104</v>
      </c>
      <c r="E2" s="48" t="s">
        <v>105</v>
      </c>
      <c r="F2" s="91"/>
      <c r="G2" s="22" t="s">
        <v>124</v>
      </c>
      <c r="H2" s="49" t="s">
        <v>102</v>
      </c>
      <c r="I2" s="49" t="s">
        <v>103</v>
      </c>
      <c r="J2" s="50" t="s">
        <v>104</v>
      </c>
      <c r="K2" s="51" t="s">
        <v>105</v>
      </c>
    </row>
    <row r="3" spans="1:11" x14ac:dyDescent="0.25">
      <c r="A3" s="7" t="s">
        <v>4</v>
      </c>
      <c r="B3" s="60" cm="1">
        <f t="array" ref="B3:C4">[2]Pivot!$F$27:$G$28</f>
        <v>767</v>
      </c>
      <c r="C3" s="60">
        <v>1098</v>
      </c>
      <c r="D3" s="60"/>
      <c r="E3" s="61" cm="1">
        <f t="array" ref="E3:E4">[2]Pivot!$I$27:$I$28</f>
        <v>141</v>
      </c>
      <c r="F3" s="92"/>
      <c r="G3" s="17" t="s">
        <v>62</v>
      </c>
      <c r="H3" s="60" cm="1">
        <f t="array" ref="H3:K6">[2]Pivot!$F$5:$I$8</f>
        <v>60</v>
      </c>
      <c r="I3" s="60">
        <v>183</v>
      </c>
      <c r="J3" s="60">
        <v>19385</v>
      </c>
      <c r="K3" s="61">
        <v>634</v>
      </c>
    </row>
    <row r="4" spans="1:11" x14ac:dyDescent="0.25">
      <c r="A4" s="7" t="s">
        <v>5</v>
      </c>
      <c r="B4" s="60">
        <v>372</v>
      </c>
      <c r="C4" s="60">
        <v>1884</v>
      </c>
      <c r="D4" s="60"/>
      <c r="E4" s="61">
        <v>29</v>
      </c>
      <c r="F4" s="92"/>
      <c r="G4" s="7" t="s">
        <v>59</v>
      </c>
      <c r="H4" s="60">
        <v>12728</v>
      </c>
      <c r="I4" s="60">
        <v>154</v>
      </c>
      <c r="J4" s="60">
        <v>245395</v>
      </c>
      <c r="K4" s="61">
        <v>911</v>
      </c>
    </row>
    <row r="5" spans="1:11" x14ac:dyDescent="0.25">
      <c r="A5" s="7" t="s">
        <v>6</v>
      </c>
      <c r="B5" s="60"/>
      <c r="C5" s="60"/>
      <c r="D5" s="60">
        <v>1</v>
      </c>
      <c r="E5" s="61"/>
      <c r="F5" s="92"/>
      <c r="G5" s="7" t="s">
        <v>63</v>
      </c>
      <c r="H5" s="60">
        <v>1053</v>
      </c>
      <c r="I5" s="60">
        <v>168</v>
      </c>
      <c r="J5" s="60">
        <v>30048</v>
      </c>
      <c r="K5" s="61">
        <v>1896</v>
      </c>
    </row>
    <row r="6" spans="1:11" x14ac:dyDescent="0.25">
      <c r="A6" s="7" t="s">
        <v>7</v>
      </c>
      <c r="B6" s="60" cm="1">
        <f t="array" ref="B6:C7">[2]Pivot!$F$58:$G$59</f>
        <v>25</v>
      </c>
      <c r="C6" s="60">
        <v>42</v>
      </c>
      <c r="D6" s="60"/>
      <c r="E6" s="61"/>
      <c r="F6" s="92"/>
      <c r="G6" s="7" t="s">
        <v>64</v>
      </c>
      <c r="H6" s="60">
        <v>208</v>
      </c>
      <c r="I6" s="60">
        <v>102</v>
      </c>
      <c r="J6" s="60">
        <v>10156</v>
      </c>
      <c r="K6" s="61">
        <v>489</v>
      </c>
    </row>
    <row r="7" spans="1:11" x14ac:dyDescent="0.25">
      <c r="A7" s="7" t="s">
        <v>108</v>
      </c>
      <c r="B7" s="60">
        <v>25</v>
      </c>
      <c r="C7" s="60">
        <v>45</v>
      </c>
      <c r="D7" s="60"/>
      <c r="E7" s="61"/>
      <c r="F7" s="92"/>
      <c r="G7" s="7" t="s">
        <v>65</v>
      </c>
      <c r="H7" s="60"/>
      <c r="I7" s="60"/>
      <c r="J7" s="60"/>
      <c r="K7" s="61">
        <v>10</v>
      </c>
    </row>
    <row r="8" spans="1:11" x14ac:dyDescent="0.25">
      <c r="A8" s="7" t="s">
        <v>9</v>
      </c>
      <c r="B8" s="60">
        <v>4</v>
      </c>
      <c r="C8" s="60"/>
      <c r="D8" s="60"/>
      <c r="E8" s="61"/>
      <c r="F8" s="92"/>
      <c r="G8" s="7" t="s">
        <v>66</v>
      </c>
      <c r="H8" s="60">
        <v>21151</v>
      </c>
      <c r="I8" s="60"/>
      <c r="J8" s="60">
        <v>5787</v>
      </c>
      <c r="K8" s="61">
        <v>937</v>
      </c>
    </row>
    <row r="9" spans="1:11" x14ac:dyDescent="0.25">
      <c r="A9" s="7" t="s">
        <v>10</v>
      </c>
      <c r="B9" s="60"/>
      <c r="C9" s="60">
        <v>1</v>
      </c>
      <c r="D9" s="60"/>
      <c r="E9" s="61"/>
      <c r="F9" s="92"/>
      <c r="G9" s="7" t="s">
        <v>67</v>
      </c>
      <c r="H9" s="60">
        <v>447</v>
      </c>
      <c r="I9" s="60"/>
      <c r="J9" s="60"/>
      <c r="K9" s="61">
        <v>108</v>
      </c>
    </row>
    <row r="10" spans="1:11" x14ac:dyDescent="0.25">
      <c r="A10" s="7" t="s">
        <v>11</v>
      </c>
      <c r="B10" s="60">
        <v>1</v>
      </c>
      <c r="C10" s="60">
        <v>20</v>
      </c>
      <c r="D10" s="60"/>
      <c r="E10" s="61">
        <v>1</v>
      </c>
      <c r="F10" s="92"/>
      <c r="G10" s="7" t="s">
        <v>68</v>
      </c>
      <c r="H10" s="60">
        <v>1003</v>
      </c>
      <c r="I10" s="60"/>
      <c r="J10" s="60">
        <v>1</v>
      </c>
      <c r="K10" s="61">
        <v>409</v>
      </c>
    </row>
    <row r="11" spans="1:11" x14ac:dyDescent="0.25">
      <c r="A11" s="7" t="s">
        <v>12</v>
      </c>
      <c r="B11" s="60">
        <v>1</v>
      </c>
      <c r="C11" s="60">
        <v>3</v>
      </c>
      <c r="D11" s="60"/>
      <c r="E11" s="61"/>
      <c r="F11" s="92"/>
      <c r="G11" s="7" t="s">
        <v>69</v>
      </c>
      <c r="H11" s="60"/>
      <c r="I11" s="60">
        <v>5</v>
      </c>
      <c r="J11" s="60">
        <v>130</v>
      </c>
      <c r="K11" s="61">
        <v>8</v>
      </c>
    </row>
    <row r="12" spans="1:11" x14ac:dyDescent="0.25">
      <c r="A12" s="7" t="s">
        <v>13</v>
      </c>
      <c r="B12" s="60"/>
      <c r="C12" s="60">
        <v>3</v>
      </c>
      <c r="D12" s="60"/>
      <c r="E12" s="61"/>
      <c r="F12" s="92"/>
      <c r="G12" s="7" t="s">
        <v>70</v>
      </c>
      <c r="H12" s="60">
        <v>551</v>
      </c>
      <c r="I12" s="60">
        <v>695</v>
      </c>
      <c r="J12" s="60"/>
      <c r="K12" s="61">
        <v>133</v>
      </c>
    </row>
    <row r="13" spans="1:11" x14ac:dyDescent="0.25">
      <c r="A13" s="7" t="s">
        <v>15</v>
      </c>
      <c r="B13" s="60" cm="1">
        <f t="array" ref="B13:E15">[2]Pivot!$F$93:$I$95</f>
        <v>74432</v>
      </c>
      <c r="C13" s="60">
        <v>88</v>
      </c>
      <c r="D13" s="60">
        <v>5593</v>
      </c>
      <c r="E13" s="61">
        <v>890</v>
      </c>
      <c r="F13" s="92"/>
      <c r="G13" s="7" t="s">
        <v>71</v>
      </c>
      <c r="H13" s="60">
        <v>140</v>
      </c>
      <c r="I13" s="60"/>
      <c r="J13" s="60">
        <v>1</v>
      </c>
      <c r="K13" s="61">
        <v>19</v>
      </c>
    </row>
    <row r="14" spans="1:11" x14ac:dyDescent="0.25">
      <c r="A14" s="7" t="s">
        <v>16</v>
      </c>
      <c r="B14" s="60">
        <v>4657</v>
      </c>
      <c r="C14" s="60">
        <v>11386</v>
      </c>
      <c r="D14" s="60">
        <v>18380</v>
      </c>
      <c r="E14" s="61">
        <v>1812</v>
      </c>
      <c r="F14" s="92"/>
      <c r="G14" s="7" t="s">
        <v>72</v>
      </c>
      <c r="H14" s="60">
        <v>33</v>
      </c>
      <c r="I14" s="60"/>
      <c r="J14" s="60"/>
      <c r="K14" s="61">
        <v>2</v>
      </c>
    </row>
    <row r="15" spans="1:11" x14ac:dyDescent="0.25">
      <c r="A15" s="7" t="s">
        <v>17</v>
      </c>
      <c r="B15" s="60">
        <v>1169</v>
      </c>
      <c r="C15" s="60">
        <v>11677</v>
      </c>
      <c r="D15" s="60">
        <v>4541</v>
      </c>
      <c r="E15" s="61">
        <v>224</v>
      </c>
      <c r="F15" s="92"/>
      <c r="G15" s="23" t="s">
        <v>142</v>
      </c>
      <c r="H15" s="60">
        <v>126</v>
      </c>
      <c r="I15" s="60"/>
      <c r="J15" s="60">
        <v>2</v>
      </c>
      <c r="K15" s="61">
        <v>30</v>
      </c>
    </row>
    <row r="16" spans="1:11" ht="15" customHeight="1" x14ac:dyDescent="0.25">
      <c r="A16" s="7" t="s">
        <v>18</v>
      </c>
      <c r="B16" s="60">
        <v>25</v>
      </c>
      <c r="C16" s="60">
        <v>285</v>
      </c>
      <c r="D16" s="60"/>
      <c r="E16" s="61">
        <v>27</v>
      </c>
      <c r="F16" s="92"/>
      <c r="G16" s="23" t="s">
        <v>109</v>
      </c>
      <c r="H16" s="60">
        <v>38</v>
      </c>
      <c r="I16" s="60">
        <v>204</v>
      </c>
      <c r="J16" s="60">
        <v>882</v>
      </c>
      <c r="K16" s="61">
        <v>2</v>
      </c>
    </row>
    <row r="17" spans="1:11" ht="15" customHeight="1" x14ac:dyDescent="0.25">
      <c r="A17" s="7" t="s">
        <v>19</v>
      </c>
      <c r="B17" s="60" cm="1">
        <f t="array" ref="B17:C18">[2]Pivot!$F$121:$G$122</f>
        <v>198</v>
      </c>
      <c r="C17" s="60">
        <v>196</v>
      </c>
      <c r="D17" s="60"/>
      <c r="E17" s="61">
        <v>48</v>
      </c>
      <c r="F17" s="92"/>
      <c r="G17" s="7" t="s">
        <v>110</v>
      </c>
      <c r="H17" s="60"/>
      <c r="I17" s="60">
        <v>2</v>
      </c>
      <c r="J17" s="60">
        <v>9</v>
      </c>
      <c r="K17" s="61"/>
    </row>
    <row r="18" spans="1:11" x14ac:dyDescent="0.25">
      <c r="A18" s="7" t="s">
        <v>20</v>
      </c>
      <c r="B18" s="60">
        <v>87</v>
      </c>
      <c r="C18" s="60">
        <v>272</v>
      </c>
      <c r="D18" s="60"/>
      <c r="E18" s="61">
        <v>8</v>
      </c>
      <c r="F18" s="92"/>
      <c r="G18" s="7" t="s">
        <v>75</v>
      </c>
      <c r="H18" s="60">
        <v>1</v>
      </c>
      <c r="I18" s="60"/>
      <c r="J18" s="60">
        <v>1</v>
      </c>
      <c r="K18" s="61"/>
    </row>
    <row r="19" spans="1:11" x14ac:dyDescent="0.25">
      <c r="A19" s="7" t="s">
        <v>23</v>
      </c>
      <c r="B19" s="60" cm="1">
        <f t="array" ref="B19:C20">[2]Pivot!$F$132:$G$133</f>
        <v>1211</v>
      </c>
      <c r="C19" s="60">
        <v>1418</v>
      </c>
      <c r="D19" s="60"/>
      <c r="E19" s="61">
        <v>49</v>
      </c>
      <c r="F19" s="92"/>
      <c r="G19" s="7" t="s">
        <v>76</v>
      </c>
      <c r="H19" s="60"/>
      <c r="I19" s="60">
        <v>6</v>
      </c>
      <c r="J19" s="60"/>
      <c r="K19" s="61"/>
    </row>
    <row r="20" spans="1:11" x14ac:dyDescent="0.25">
      <c r="A20" s="7" t="s">
        <v>24</v>
      </c>
      <c r="B20" s="60">
        <v>1520</v>
      </c>
      <c r="C20" s="60">
        <v>13248</v>
      </c>
      <c r="D20" s="60"/>
      <c r="E20" s="61">
        <v>167</v>
      </c>
      <c r="F20" s="92"/>
      <c r="G20" s="7" t="s">
        <v>111</v>
      </c>
      <c r="H20" s="60" cm="1">
        <f t="array" ref="H20:H21">[2]Pivot!$F$38:$F$39</f>
        <v>280</v>
      </c>
      <c r="I20" s="60"/>
      <c r="J20" s="60" cm="1">
        <f t="array" ref="J20:J21">[2]Pivot!$H$38:$H$39</f>
        <v>1</v>
      </c>
      <c r="K20" s="61">
        <v>49</v>
      </c>
    </row>
    <row r="21" spans="1:11" x14ac:dyDescent="0.25">
      <c r="A21" s="7" t="s">
        <v>25</v>
      </c>
      <c r="B21" s="60" cm="1">
        <f t="array" ref="B21:C22">[2]Pivot!$F$152:$G$153</f>
        <v>738</v>
      </c>
      <c r="C21" s="60">
        <v>384</v>
      </c>
      <c r="D21" s="60"/>
      <c r="E21" s="61">
        <v>54</v>
      </c>
      <c r="F21" s="92"/>
      <c r="G21" s="7" t="s">
        <v>112</v>
      </c>
      <c r="H21" s="60">
        <v>1</v>
      </c>
      <c r="I21" s="60"/>
      <c r="J21" s="60">
        <v>10</v>
      </c>
      <c r="K21" s="61"/>
    </row>
    <row r="22" spans="1:11" ht="15" customHeight="1" x14ac:dyDescent="0.25">
      <c r="A22" s="7" t="s">
        <v>26</v>
      </c>
      <c r="B22" s="60">
        <v>393</v>
      </c>
      <c r="C22" s="60">
        <v>1573</v>
      </c>
      <c r="D22" s="60"/>
      <c r="E22" s="61">
        <v>28</v>
      </c>
      <c r="F22" s="92"/>
      <c r="G22" s="7" t="s">
        <v>138</v>
      </c>
      <c r="H22" s="60"/>
      <c r="I22" s="60"/>
      <c r="J22" s="60"/>
      <c r="K22" s="61">
        <v>1</v>
      </c>
    </row>
    <row r="23" spans="1:11" x14ac:dyDescent="0.25">
      <c r="A23" s="7" t="s">
        <v>27</v>
      </c>
      <c r="B23" s="60" cm="1">
        <f t="array" ref="B23:C24">[2]Pivot!$F$155:$G$156</f>
        <v>7</v>
      </c>
      <c r="C23" s="60">
        <v>5</v>
      </c>
      <c r="D23" s="60"/>
      <c r="E23" s="61">
        <v>1</v>
      </c>
      <c r="F23" s="92"/>
      <c r="G23" s="7" t="s">
        <v>113</v>
      </c>
      <c r="H23" s="60">
        <v>1234</v>
      </c>
      <c r="I23" s="60"/>
      <c r="J23" s="60">
        <v>1237</v>
      </c>
      <c r="K23" s="61">
        <v>337</v>
      </c>
    </row>
    <row r="24" spans="1:11" x14ac:dyDescent="0.25">
      <c r="A24" s="7" t="s">
        <v>28</v>
      </c>
      <c r="B24" s="60">
        <v>156</v>
      </c>
      <c r="C24" s="60">
        <v>352</v>
      </c>
      <c r="D24" s="60"/>
      <c r="E24" s="61">
        <v>3</v>
      </c>
      <c r="F24" s="92"/>
      <c r="G24" s="7" t="s">
        <v>114</v>
      </c>
      <c r="H24" s="60">
        <v>1</v>
      </c>
      <c r="I24" s="60"/>
      <c r="J24" s="60">
        <v>10</v>
      </c>
      <c r="K24" s="61"/>
    </row>
    <row r="25" spans="1:11" x14ac:dyDescent="0.25">
      <c r="A25" s="8" t="s">
        <v>107</v>
      </c>
      <c r="B25" s="62">
        <v>4</v>
      </c>
      <c r="C25" s="62">
        <v>5</v>
      </c>
      <c r="D25" s="62"/>
      <c r="E25" s="63">
        <v>3</v>
      </c>
      <c r="F25" s="92"/>
      <c r="G25" s="7" t="s">
        <v>143</v>
      </c>
      <c r="H25" s="60"/>
      <c r="I25" s="60">
        <v>9</v>
      </c>
      <c r="J25" s="60">
        <v>3</v>
      </c>
      <c r="K25" s="61">
        <v>6</v>
      </c>
    </row>
    <row r="26" spans="1:11" x14ac:dyDescent="0.25">
      <c r="A26" s="90"/>
      <c r="B26" s="90"/>
      <c r="C26" s="90"/>
      <c r="D26" s="90"/>
      <c r="E26" s="90"/>
      <c r="F26" s="92"/>
      <c r="G26" s="7" t="s">
        <v>81</v>
      </c>
      <c r="H26" s="60" cm="1">
        <f t="array" ref="H26:H29">[2]Pivot!$F$45:$F$48</f>
        <v>297</v>
      </c>
      <c r="I26" s="60" cm="1">
        <f t="array" ref="I26:J29">[2]Pivot!$G$45:$H$48</f>
        <v>24</v>
      </c>
      <c r="J26" s="60">
        <v>85</v>
      </c>
      <c r="K26" s="61">
        <v>18</v>
      </c>
    </row>
    <row r="27" spans="1:11" ht="15.75" x14ac:dyDescent="0.25">
      <c r="A27" s="42" t="s">
        <v>132</v>
      </c>
      <c r="B27" s="53" t="s">
        <v>102</v>
      </c>
      <c r="C27" s="53" t="s">
        <v>103</v>
      </c>
      <c r="D27" s="54" t="s">
        <v>104</v>
      </c>
      <c r="E27" s="55" t="s">
        <v>105</v>
      </c>
      <c r="F27" s="92"/>
      <c r="G27" s="7" t="s">
        <v>82</v>
      </c>
      <c r="H27" s="60">
        <v>43</v>
      </c>
      <c r="I27" s="60">
        <v>1</v>
      </c>
      <c r="J27" s="60">
        <v>10</v>
      </c>
      <c r="K27" s="61"/>
    </row>
    <row r="28" spans="1:11" x14ac:dyDescent="0.25">
      <c r="A28" s="7" t="s">
        <v>139</v>
      </c>
      <c r="B28" s="60"/>
      <c r="C28" s="60">
        <v>5</v>
      </c>
      <c r="D28" s="60">
        <v>660</v>
      </c>
      <c r="E28" s="61">
        <v>22</v>
      </c>
      <c r="F28" s="92"/>
      <c r="G28" s="7" t="s">
        <v>83</v>
      </c>
      <c r="H28" s="60">
        <v>22</v>
      </c>
      <c r="I28" s="60">
        <v>6</v>
      </c>
      <c r="J28" s="60">
        <v>502</v>
      </c>
      <c r="K28" s="61">
        <v>20</v>
      </c>
    </row>
    <row r="29" spans="1:11" x14ac:dyDescent="0.25">
      <c r="A29" s="7" t="s">
        <v>140</v>
      </c>
      <c r="B29" s="60"/>
      <c r="C29" s="60"/>
      <c r="D29" s="60"/>
      <c r="E29" s="61">
        <v>9</v>
      </c>
      <c r="F29" s="92"/>
      <c r="G29" s="7" t="s">
        <v>84</v>
      </c>
      <c r="H29" s="60">
        <v>185</v>
      </c>
      <c r="I29" s="60">
        <v>24</v>
      </c>
      <c r="J29" s="60">
        <v>1054</v>
      </c>
      <c r="K29" s="61">
        <v>66</v>
      </c>
    </row>
    <row r="30" spans="1:11" x14ac:dyDescent="0.25">
      <c r="A30" s="7" t="s">
        <v>141</v>
      </c>
      <c r="B30" s="60"/>
      <c r="C30" s="60">
        <v>5</v>
      </c>
      <c r="D30" s="60">
        <v>10</v>
      </c>
      <c r="E30" s="61">
        <v>1</v>
      </c>
      <c r="F30" s="92"/>
      <c r="G30" s="7" t="s">
        <v>85</v>
      </c>
      <c r="H30" s="60"/>
      <c r="I30" s="60"/>
      <c r="J30" s="60">
        <v>18</v>
      </c>
      <c r="K30" s="61"/>
    </row>
    <row r="31" spans="1:11" x14ac:dyDescent="0.25">
      <c r="A31" s="7" t="s">
        <v>33</v>
      </c>
      <c r="B31" s="60" cm="1">
        <f t="array" ref="B31:E31">[2]Pivot!$F$130:$I$130</f>
        <v>14</v>
      </c>
      <c r="C31" s="60">
        <v>34</v>
      </c>
      <c r="D31" s="60">
        <v>1597</v>
      </c>
      <c r="E31" s="61">
        <v>168</v>
      </c>
      <c r="F31" s="92"/>
      <c r="G31" s="7" t="s">
        <v>115</v>
      </c>
      <c r="H31" s="60"/>
      <c r="I31" s="60"/>
      <c r="J31" s="60">
        <v>1</v>
      </c>
      <c r="K31" s="61">
        <v>2</v>
      </c>
    </row>
    <row r="32" spans="1:11" x14ac:dyDescent="0.25">
      <c r="A32" s="7" t="s">
        <v>34</v>
      </c>
      <c r="B32" s="60">
        <v>748</v>
      </c>
      <c r="C32" s="60">
        <v>20</v>
      </c>
      <c r="D32" s="60"/>
      <c r="E32" s="61">
        <v>3</v>
      </c>
      <c r="F32" s="92"/>
      <c r="G32" s="7" t="s">
        <v>87</v>
      </c>
      <c r="H32" s="60" cm="1">
        <f t="array" ref="H32:K32">[2]Pivot!$F$54:$I$54</f>
        <v>134</v>
      </c>
      <c r="I32" s="60">
        <v>8</v>
      </c>
      <c r="J32" s="60">
        <v>1195</v>
      </c>
      <c r="K32" s="61">
        <v>90</v>
      </c>
    </row>
    <row r="33" spans="1:11" x14ac:dyDescent="0.25">
      <c r="A33" s="7" t="s">
        <v>35</v>
      </c>
      <c r="B33" s="60" cm="1">
        <f t="array" ref="B33:E33">[2]Pivot!$F$137:$I$137</f>
        <v>122</v>
      </c>
      <c r="C33" s="60">
        <v>310</v>
      </c>
      <c r="D33" s="60">
        <v>34</v>
      </c>
      <c r="E33" s="61">
        <v>7</v>
      </c>
      <c r="F33" s="92"/>
      <c r="G33" s="7" t="s">
        <v>88</v>
      </c>
      <c r="H33" s="60">
        <v>336951</v>
      </c>
      <c r="I33" s="60"/>
      <c r="J33" s="60"/>
      <c r="K33" s="61">
        <v>373</v>
      </c>
    </row>
    <row r="34" spans="1:11" x14ac:dyDescent="0.25">
      <c r="A34" s="7" t="s">
        <v>36</v>
      </c>
      <c r="B34" s="60" cm="1">
        <f t="array" ref="B34:E34">[2]Pivot!$F$139:$I$139</f>
        <v>416</v>
      </c>
      <c r="C34" s="60">
        <v>26</v>
      </c>
      <c r="D34" s="60">
        <v>396730</v>
      </c>
      <c r="E34" s="61">
        <v>8</v>
      </c>
      <c r="F34" s="92"/>
      <c r="G34" s="7" t="s">
        <v>89</v>
      </c>
      <c r="H34" s="60"/>
      <c r="I34" s="60"/>
      <c r="J34" s="60">
        <v>211</v>
      </c>
      <c r="K34" s="61"/>
    </row>
    <row r="35" spans="1:11" x14ac:dyDescent="0.25">
      <c r="A35" s="7" t="s">
        <v>37</v>
      </c>
      <c r="B35" s="60">
        <v>21029</v>
      </c>
      <c r="C35" s="60">
        <v>1961</v>
      </c>
      <c r="D35" s="60"/>
      <c r="E35" s="61">
        <v>78</v>
      </c>
      <c r="F35" s="92"/>
      <c r="G35" s="7" t="s">
        <v>136</v>
      </c>
      <c r="H35" s="60">
        <v>261066</v>
      </c>
      <c r="I35" s="60"/>
      <c r="J35" s="60">
        <v>1</v>
      </c>
      <c r="K35" s="61">
        <v>45</v>
      </c>
    </row>
    <row r="36" spans="1:11" x14ac:dyDescent="0.25">
      <c r="A36" s="7" t="s">
        <v>38</v>
      </c>
      <c r="B36" s="60" cm="1">
        <f t="array" ref="B36:D37">[2]Pivot!$F$142:$H$143</f>
        <v>27</v>
      </c>
      <c r="C36" s="60">
        <v>2</v>
      </c>
      <c r="D36" s="60">
        <v>2912</v>
      </c>
      <c r="E36" s="61"/>
      <c r="F36" s="92"/>
      <c r="G36" s="7" t="s">
        <v>90</v>
      </c>
      <c r="H36" s="60" cm="1">
        <f t="array" ref="H36:K36">[2]Pivot!$F$104:$I$104</f>
        <v>14684</v>
      </c>
      <c r="I36" s="60">
        <v>2</v>
      </c>
      <c r="J36" s="60">
        <v>45</v>
      </c>
      <c r="K36" s="61">
        <v>15207</v>
      </c>
    </row>
    <row r="37" spans="1:11" x14ac:dyDescent="0.25">
      <c r="A37" s="7" t="s">
        <v>39</v>
      </c>
      <c r="B37" s="60">
        <v>1866</v>
      </c>
      <c r="C37" s="60">
        <v>8191</v>
      </c>
      <c r="D37" s="60">
        <v>609</v>
      </c>
      <c r="E37" s="61">
        <v>17</v>
      </c>
      <c r="F37" s="92"/>
      <c r="G37" s="7" t="s">
        <v>129</v>
      </c>
      <c r="H37" s="60">
        <v>2</v>
      </c>
      <c r="I37" s="60"/>
      <c r="J37" s="60">
        <v>5</v>
      </c>
      <c r="K37" s="61"/>
    </row>
    <row r="38" spans="1:11" x14ac:dyDescent="0.25">
      <c r="A38" s="8" t="s">
        <v>40</v>
      </c>
      <c r="B38" s="62">
        <v>159</v>
      </c>
      <c r="C38" s="62">
        <v>2002</v>
      </c>
      <c r="D38" s="62"/>
      <c r="E38" s="63">
        <v>300</v>
      </c>
      <c r="F38" s="92"/>
      <c r="G38" s="7" t="s">
        <v>130</v>
      </c>
      <c r="H38" s="60"/>
      <c r="I38" s="60"/>
      <c r="J38" s="60"/>
      <c r="K38" s="61">
        <v>1</v>
      </c>
    </row>
    <row r="39" spans="1:11" x14ac:dyDescent="0.25">
      <c r="A39" s="90"/>
      <c r="B39" s="90"/>
      <c r="C39" s="90"/>
      <c r="D39" s="90"/>
      <c r="E39" s="90"/>
      <c r="F39" s="92"/>
      <c r="G39" s="7" t="s">
        <v>91</v>
      </c>
      <c r="H39" s="60">
        <v>132</v>
      </c>
      <c r="I39" s="60"/>
      <c r="J39" s="60">
        <v>82</v>
      </c>
      <c r="K39" s="61">
        <v>1140</v>
      </c>
    </row>
    <row r="40" spans="1:11" ht="15.75" x14ac:dyDescent="0.25">
      <c r="A40" s="52" t="s">
        <v>126</v>
      </c>
      <c r="B40" s="37" t="s">
        <v>102</v>
      </c>
      <c r="C40" s="37" t="s">
        <v>103</v>
      </c>
      <c r="D40" s="38" t="s">
        <v>104</v>
      </c>
      <c r="E40" s="39" t="s">
        <v>105</v>
      </c>
      <c r="F40" s="92"/>
      <c r="G40" s="7" t="s">
        <v>94</v>
      </c>
      <c r="H40" s="60" cm="1">
        <f t="array" ref="H40:K40">[2]Pivot!$F$112:$I$112</f>
        <v>9</v>
      </c>
      <c r="I40" s="60">
        <v>16</v>
      </c>
      <c r="J40" s="60">
        <v>17</v>
      </c>
      <c r="K40" s="61">
        <v>2</v>
      </c>
    </row>
    <row r="41" spans="1:11" x14ac:dyDescent="0.25">
      <c r="A41" s="43" t="s">
        <v>50</v>
      </c>
      <c r="B41" s="64" cm="1">
        <f t="array" ref="B41:E42">[2]Pivot!$F$116:$I$117</f>
        <v>48316</v>
      </c>
      <c r="C41" s="64">
        <v>23357</v>
      </c>
      <c r="D41" s="64">
        <v>13666</v>
      </c>
      <c r="E41" s="65">
        <v>5141</v>
      </c>
      <c r="F41" s="92"/>
      <c r="G41" s="7" t="s">
        <v>92</v>
      </c>
      <c r="H41" s="60" cm="1">
        <f t="array" ref="H41:K41">[2]Pivot!$F$114:$I$114</f>
        <v>199</v>
      </c>
      <c r="I41" s="60">
        <v>14</v>
      </c>
      <c r="J41" s="60">
        <v>6171</v>
      </c>
      <c r="K41" s="61">
        <v>2314</v>
      </c>
    </row>
    <row r="42" spans="1:11" x14ac:dyDescent="0.25">
      <c r="A42" s="44" t="s">
        <v>51</v>
      </c>
      <c r="B42" s="60">
        <v>4932</v>
      </c>
      <c r="C42" s="60">
        <v>3701</v>
      </c>
      <c r="D42" s="60">
        <v>2216</v>
      </c>
      <c r="E42" s="61">
        <v>198</v>
      </c>
      <c r="F42" s="92"/>
      <c r="G42" s="7" t="s">
        <v>95</v>
      </c>
      <c r="H42" s="60">
        <v>11727</v>
      </c>
      <c r="I42" s="60"/>
      <c r="J42" s="60">
        <v>35</v>
      </c>
      <c r="K42" s="61"/>
    </row>
    <row r="43" spans="1:11" x14ac:dyDescent="0.25">
      <c r="A43" s="44" t="s">
        <v>54</v>
      </c>
      <c r="B43" s="60">
        <v>2</v>
      </c>
      <c r="C43" s="60">
        <v>3501</v>
      </c>
      <c r="D43" s="60"/>
      <c r="E43" s="61">
        <v>10530</v>
      </c>
      <c r="F43" s="92"/>
      <c r="G43" s="8" t="s">
        <v>93</v>
      </c>
      <c r="H43" s="62" cm="1">
        <f t="array" ref="H43:I43">[2]Pivot!$F$162:$G$162</f>
        <v>14629</v>
      </c>
      <c r="I43" s="62">
        <v>3</v>
      </c>
      <c r="J43" s="62"/>
      <c r="K43" s="63">
        <v>880</v>
      </c>
    </row>
    <row r="44" spans="1:11" x14ac:dyDescent="0.25">
      <c r="A44" s="44" t="s">
        <v>55</v>
      </c>
      <c r="B44" s="60"/>
      <c r="C44" s="60">
        <v>181</v>
      </c>
      <c r="D44" s="60"/>
      <c r="E44" s="61">
        <v>169</v>
      </c>
      <c r="F44" s="92"/>
    </row>
    <row r="45" spans="1:11" ht="15" customHeight="1" x14ac:dyDescent="0.25">
      <c r="A45" s="45" t="s">
        <v>56</v>
      </c>
      <c r="B45" s="62">
        <v>3</v>
      </c>
      <c r="C45" s="62">
        <v>5</v>
      </c>
      <c r="D45" s="62"/>
      <c r="E45" s="63">
        <v>2</v>
      </c>
      <c r="F45" s="92"/>
      <c r="G45" s="81" t="s">
        <v>144</v>
      </c>
      <c r="H45" s="82"/>
      <c r="I45" s="82"/>
      <c r="J45" s="82"/>
      <c r="K45" s="83"/>
    </row>
    <row r="46" spans="1:11" x14ac:dyDescent="0.25">
      <c r="A46" s="90"/>
      <c r="B46" s="90"/>
      <c r="C46" s="90"/>
      <c r="D46" s="90"/>
      <c r="E46" s="90"/>
      <c r="F46" s="92"/>
      <c r="G46" s="84"/>
      <c r="H46" s="85"/>
      <c r="I46" s="85"/>
      <c r="J46" s="85"/>
      <c r="K46" s="86"/>
    </row>
    <row r="47" spans="1:11" ht="15.75" x14ac:dyDescent="0.25">
      <c r="A47" s="22" t="s">
        <v>125</v>
      </c>
      <c r="B47" s="49" t="s">
        <v>102</v>
      </c>
      <c r="C47" s="49" t="s">
        <v>103</v>
      </c>
      <c r="D47" s="50" t="s">
        <v>104</v>
      </c>
      <c r="E47" s="51" t="s">
        <v>105</v>
      </c>
      <c r="F47" s="92"/>
      <c r="G47" s="84"/>
      <c r="H47" s="85"/>
      <c r="I47" s="85"/>
      <c r="J47" s="85"/>
      <c r="K47" s="86"/>
    </row>
    <row r="48" spans="1:11" x14ac:dyDescent="0.25">
      <c r="A48" s="7" t="s">
        <v>98</v>
      </c>
      <c r="B48" s="40">
        <v>2</v>
      </c>
      <c r="C48" s="40">
        <v>64</v>
      </c>
      <c r="D48" s="40"/>
      <c r="E48" s="41">
        <v>13</v>
      </c>
      <c r="F48" s="92"/>
      <c r="G48" s="84"/>
      <c r="H48" s="85"/>
      <c r="I48" s="85"/>
      <c r="J48" s="85"/>
      <c r="K48" s="86"/>
    </row>
    <row r="49" spans="1:11" x14ac:dyDescent="0.25">
      <c r="A49" s="8" t="s">
        <v>131</v>
      </c>
      <c r="B49" s="24"/>
      <c r="C49" s="24">
        <v>1</v>
      </c>
      <c r="D49" s="24"/>
      <c r="E49" s="25"/>
      <c r="F49" s="92"/>
      <c r="G49" s="84"/>
      <c r="H49" s="85"/>
      <c r="I49" s="85"/>
      <c r="J49" s="85"/>
      <c r="K49" s="86"/>
    </row>
    <row r="50" spans="1:11" ht="15.75" thickBot="1" x14ac:dyDescent="0.3">
      <c r="F50" s="92"/>
      <c r="G50" s="84"/>
      <c r="H50" s="85"/>
      <c r="I50" s="85"/>
      <c r="J50" s="85"/>
      <c r="K50" s="86"/>
    </row>
    <row r="51" spans="1:11" ht="15.75" thickBot="1" x14ac:dyDescent="0.3">
      <c r="A51" s="56" t="s">
        <v>133</v>
      </c>
      <c r="F51" s="92"/>
      <c r="G51" s="84"/>
      <c r="H51" s="85"/>
      <c r="I51" s="85"/>
      <c r="J51" s="85"/>
      <c r="K51" s="86"/>
    </row>
    <row r="52" spans="1:11" ht="15.75" x14ac:dyDescent="0.25">
      <c r="A52" s="6"/>
      <c r="F52" s="57"/>
      <c r="G52" s="84"/>
      <c r="H52" s="85"/>
      <c r="I52" s="85"/>
      <c r="J52" s="85"/>
      <c r="K52" s="86"/>
    </row>
    <row r="53" spans="1:11" ht="15.75" x14ac:dyDescent="0.25">
      <c r="F53" s="57"/>
      <c r="G53" s="84"/>
      <c r="H53" s="85"/>
      <c r="I53" s="85"/>
      <c r="J53" s="85"/>
      <c r="K53" s="86"/>
    </row>
    <row r="54" spans="1:11" x14ac:dyDescent="0.25">
      <c r="G54" s="87"/>
      <c r="H54" s="88"/>
      <c r="I54" s="88"/>
      <c r="J54" s="88"/>
      <c r="K54" s="89"/>
    </row>
    <row r="56" spans="1:11" x14ac:dyDescent="0.25">
      <c r="G56" s="6"/>
    </row>
    <row r="60" spans="1:11" x14ac:dyDescent="0.25">
      <c r="G60" s="9" t="s">
        <v>137</v>
      </c>
    </row>
  </sheetData>
  <mergeCells count="6">
    <mergeCell ref="A1:K1"/>
    <mergeCell ref="G45:K54"/>
    <mergeCell ref="A26:E26"/>
    <mergeCell ref="A39:E39"/>
    <mergeCell ref="A46:E46"/>
    <mergeCell ref="F2:F5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About</vt:lpstr>
      <vt:lpstr>SBR1 Transactions &amp; Errors</vt:lpstr>
      <vt:lpstr>SBR2 Transactions</vt:lpstr>
      <vt:lpstr>SBR2 Errors</vt:lpstr>
    </vt:vector>
  </TitlesOfParts>
  <Company>Australian Taxation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Engh, Janette</dc:creator>
  <cp:lastModifiedBy>Jordan, Kerri</cp:lastModifiedBy>
  <cp:lastPrinted>2023-02-01T03:27:52Z</cp:lastPrinted>
  <dcterms:created xsi:type="dcterms:W3CDTF">2022-06-17T04:19:37Z</dcterms:created>
  <dcterms:modified xsi:type="dcterms:W3CDTF">2023-12-21T21:57:26Z</dcterms:modified>
</cp:coreProperties>
</file>