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bejb\Desktop\"/>
    </mc:Choice>
  </mc:AlternateContent>
  <xr:revisionPtr revIDLastSave="0" documentId="8_{94110BB1-5727-47DB-B138-2F8E6B7672A7}" xr6:coauthVersionLast="47" xr6:coauthVersionMax="47" xr10:uidLastSave="{00000000-0000-0000-0000-000000000000}"/>
  <bookViews>
    <workbookView xWindow="-108" yWindow="-108" windowWidth="23256" windowHeight="12576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7" l="1" a="1"/>
  <c r="B20" i="7" s="1"/>
  <c r="B35" i="7" a="1"/>
  <c r="B35" i="7" s="1"/>
  <c r="B31" i="7" a="1"/>
  <c r="B31" i="7" s="1"/>
  <c r="B18" i="7" a="1"/>
  <c r="B18" i="7" s="1"/>
  <c r="B29" i="7" a="1"/>
  <c r="B29" i="7" s="1"/>
  <c r="B16" i="7" a="1"/>
  <c r="B16" i="7" s="1"/>
  <c r="B39" i="7" a="1"/>
  <c r="B39" i="7" s="1"/>
  <c r="J39" i="7" a="1"/>
  <c r="J39" i="7" s="1"/>
  <c r="H40" i="7" a="1"/>
  <c r="H40" i="7" s="1"/>
  <c r="H35" i="7" a="1"/>
  <c r="H35" i="7" s="1"/>
  <c r="H34" i="7" a="1"/>
  <c r="H34" i="7" s="1"/>
  <c r="B12" i="7" a="1"/>
  <c r="B12" i="7" s="1"/>
  <c r="B5" i="7" a="1"/>
  <c r="B5" i="7" s="1"/>
  <c r="H30" i="7" a="1"/>
  <c r="H30" i="7" s="1"/>
  <c r="B3" i="7" a="1"/>
  <c r="B3" i="7" s="1"/>
  <c r="H3" i="7" a="1"/>
  <c r="H3" i="7" s="1"/>
  <c r="F24" i="6" a="1"/>
  <c r="F24" i="6" s="1"/>
  <c r="F21" i="6" a="1"/>
  <c r="F21" i="6" s="1"/>
  <c r="F17" i="6" a="1"/>
  <c r="F17" i="6" s="1"/>
  <c r="F16" i="6" a="1"/>
  <c r="F16" i="6" s="1"/>
  <c r="F15" i="6" a="1"/>
  <c r="F15" i="6" s="1"/>
  <c r="F3" i="6" l="1" a="1"/>
  <c r="F3" i="6" s="1"/>
  <c r="F45" i="6" a="1"/>
  <c r="F45" i="6" s="1"/>
  <c r="B27" i="6" a="1"/>
  <c r="B27" i="6" s="1"/>
  <c r="B25" i="6" a="1"/>
  <c r="B25" i="6" s="1"/>
  <c r="B49" i="6" a="1"/>
  <c r="B49" i="6" s="1"/>
  <c r="B48" i="6" a="1"/>
  <c r="B48" i="6" s="1"/>
  <c r="B43" i="6" a="1"/>
  <c r="B43" i="6" s="1"/>
  <c r="B41" i="6" a="1"/>
  <c r="B41" i="6" s="1"/>
  <c r="B39" i="6" a="1"/>
  <c r="B39" i="6" s="1"/>
  <c r="B38" i="6" a="1"/>
  <c r="B38" i="6" s="1"/>
  <c r="B37" i="6" a="1"/>
  <c r="B37" i="6" s="1"/>
  <c r="B23" i="6" a="1"/>
  <c r="B23" i="6" s="1"/>
  <c r="B21" i="6" a="1"/>
  <c r="B21" i="6" s="1"/>
  <c r="F44" i="6" a="1"/>
  <c r="F44" i="6" s="1"/>
  <c r="B46" i="6" a="1"/>
  <c r="B46" i="6" s="1"/>
  <c r="F43" i="6" a="1"/>
  <c r="F43" i="6" s="1"/>
  <c r="F42" i="6" a="1"/>
  <c r="F42" i="6" s="1"/>
  <c r="F41" i="6" a="1"/>
  <c r="F41" i="6" s="1"/>
  <c r="F40" i="6" a="1"/>
  <c r="F40" i="6" s="1"/>
  <c r="F39" i="6" a="1"/>
  <c r="F39" i="6" s="1"/>
  <c r="F38" i="6" a="1"/>
  <c r="F38" i="6" s="1"/>
  <c r="F36" i="6" a="1"/>
  <c r="F36" i="6" s="1"/>
  <c r="F49" i="6" a="1"/>
  <c r="F49" i="6" s="1"/>
  <c r="B20" i="6" a="1"/>
  <c r="B20" i="6" s="1"/>
  <c r="B17" i="6" a="1"/>
  <c r="B17" i="6" s="1"/>
  <c r="B15" i="6" a="1"/>
  <c r="B15" i="6" s="1"/>
  <c r="F35" i="6" a="1"/>
  <c r="F35" i="6" s="1"/>
  <c r="B33" i="6" a="1"/>
  <c r="B33" i="6" s="1"/>
  <c r="B13" i="6" a="1"/>
  <c r="B13" i="6" s="1"/>
  <c r="B11" i="6" a="1"/>
  <c r="B11" i="6" s="1"/>
  <c r="B9" i="6" a="1"/>
  <c r="B9" i="6" s="1"/>
  <c r="B7" i="6" a="1"/>
  <c r="B7" i="6" s="1"/>
  <c r="B6" i="6" a="1"/>
  <c r="B6" i="6" s="1"/>
  <c r="F34" i="6" a="1"/>
  <c r="F34" i="6" s="1"/>
  <c r="F33" i="6" a="1"/>
  <c r="F33" i="6" s="1"/>
  <c r="F27" i="6" a="1"/>
  <c r="F27" i="6" s="1"/>
  <c r="F23" i="6" a="1"/>
  <c r="F23" i="6" s="1"/>
  <c r="F19" i="6" a="1"/>
  <c r="F19" i="6" s="1"/>
  <c r="F18" i="6" a="1"/>
  <c r="F18" i="6" s="1"/>
  <c r="B4" i="6" a="1"/>
  <c r="B4" i="6" s="1"/>
  <c r="F14" i="6" a="1"/>
  <c r="F14" i="6" s="1"/>
  <c r="F13" i="6" a="1"/>
  <c r="F13" i="6" s="1"/>
  <c r="F11" i="6" a="1"/>
  <c r="F11" i="6" s="1"/>
  <c r="F10" i="6" a="1"/>
  <c r="F10" i="6" s="1"/>
  <c r="F9" i="6" a="1"/>
  <c r="F9" i="6" s="1"/>
  <c r="F7" i="6" l="1" a="1"/>
  <c r="F7" i="6" s="1"/>
  <c r="G20" i="5" a="1"/>
  <c r="G20" i="5" s="1"/>
  <c r="F4" i="5" a="1"/>
  <c r="F4" i="5" s="1"/>
  <c r="G18" i="5" a="1"/>
  <c r="G18" i="5" s="1"/>
  <c r="F27" i="5" a="1"/>
  <c r="F27" i="5" s="1"/>
  <c r="F26" i="5" a="1"/>
  <c r="F26" i="5" s="1"/>
  <c r="F24" i="5" a="1"/>
  <c r="F24" i="5" s="1"/>
  <c r="G14" i="5" a="1"/>
  <c r="G14" i="5" s="1"/>
  <c r="G13" i="5" a="1"/>
  <c r="G13" i="5" s="1"/>
  <c r="G9" i="5" a="1"/>
  <c r="G9" i="5" s="1"/>
  <c r="B8" i="5" a="1"/>
  <c r="B8" i="5" s="1"/>
  <c r="B23" i="5" a="1"/>
  <c r="B23" i="5" s="1"/>
  <c r="B6" i="5" a="1"/>
  <c r="B6" i="5" s="1"/>
  <c r="B21" i="5" a="1"/>
  <c r="B21" i="5" s="1"/>
  <c r="B3" i="5" a="1"/>
  <c r="B3" i="5" s="1"/>
  <c r="B27" i="5" a="1"/>
  <c r="B27" i="5" s="1"/>
  <c r="B18" i="5" a="1"/>
  <c r="B18" i="5" s="1"/>
  <c r="B17" i="5" a="1"/>
  <c r="B17" i="5" s="1"/>
  <c r="B16" i="5" a="1"/>
  <c r="B16" i="5" s="1"/>
  <c r="B15" i="5" a="1"/>
  <c r="B15" i="5" s="1"/>
  <c r="B14" i="5" a="1"/>
  <c r="B14" i="5" s="1"/>
  <c r="B13" i="5" a="1"/>
  <c r="B13" i="5" s="1"/>
  <c r="B12" i="5" a="1"/>
  <c r="B1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<sst xmlns="http://schemas.openxmlformats.org/spreadsheetml/2006/main" count="291" uniqueCount="152">
  <si>
    <t>Count</t>
  </si>
  <si>
    <t># DSPs</t>
  </si>
  <si>
    <t>cgnft submit</t>
  </si>
  <si>
    <t>ctr 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</si>
  <si>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</si>
  <si>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</si>
  <si>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</si>
  <si>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</si>
  <si>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</si>
  <si>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</si>
  <si>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</si>
  <si>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</si>
  <si>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</si>
  <si>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</si>
  <si>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</si>
  <si>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</si>
  <si>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</si>
  <si>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</si>
  <si>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</si>
  <si>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</si>
  <si>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</si>
  <si>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</si>
  <si>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</si>
  <si>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</si>
  <si>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</si>
  <si>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lodge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</si>
  <si>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</si>
  <si>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</si>
  <si>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</si>
  <si>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</si>
  <si>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</si>
  <si>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</si>
  <si>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</si>
  <si>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</si>
  <si>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</si>
  <si>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</si>
  <si>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</si>
  <si>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</si>
  <si>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</si>
  <si>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</si>
  <si>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</si>
  <si>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</si>
  <si>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</si>
  <si>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</si>
  <si>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</si>
  <si>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</si>
  <si>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</si>
  <si>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</si>
  <si>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</si>
  <si>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</si>
  <si>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</si>
  <si>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</si>
  <si>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</si>
  <si>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</si>
  <si>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</si>
  <si>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</si>
  <si>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</si>
  <si>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</si>
  <si>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</si>
  <si>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</si>
  <si>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</si>
  <si>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</si>
  <si>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</si>
  <si>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</si>
  <si>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</si>
  <si>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</si>
  <si>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</si>
  <si>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</si>
  <si>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</si>
  <si>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</si>
  <si>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</si>
  <si>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</si>
  <si>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</si>
  <si>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</si>
  <si>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</si>
  <si>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cuaddr submit 16</t>
  </si>
  <si>
    <t>cuaddr validate 16</t>
  </si>
  <si>
    <t>cuassoc list</t>
  </si>
  <si>
    <t>cuauthdcntct submit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</si>
  <si>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</si>
  <si>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</si>
  <si>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</si>
  <si>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</si>
  <si>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</si>
  <si>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</si>
  <si>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</si>
  <si>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</si>
  <si>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</si>
  <si>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</si>
  <si>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</si>
  <si>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</si>
  <si>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</si>
  <si>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</si>
  <si>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</si>
  <si>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</si>
  <si>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</si>
  <si>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</si>
  <si>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</si>
  <si>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</si>
  <si>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</si>
  <si>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</si>
  <si>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</si>
  <si>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</si>
  <si>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</si>
  <si>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</si>
  <si>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</si>
  <si>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</si>
  <si>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</si>
  <si>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</si>
  <si>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</si>
  <si>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</si>
  <si>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</si>
  <si>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</si>
  <si>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</si>
  <si>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</si>
  <si>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</si>
  <si>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</si>
  <si>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</si>
  <si>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</si>
  <si>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</si>
  <si>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</si>
  <si>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</si>
  <si>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</si>
  <si>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</si>
  <si>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</si>
  <si>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</si>
  <si>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</si>
  <si>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</si>
  <si>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</si>
  <si>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</si>
  <si>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</si>
  <si>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</si>
  <si>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</si>
  <si>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</si>
  <si>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>cbc submit</t>
  </si>
  <si>
    <t xml:space="preserve">Superannuation Errors </t>
  </si>
  <si>
    <t>Official - External</t>
  </si>
  <si>
    <r>
      <rPr>
        <b/>
        <sz val="9"/>
        <color theme="1"/>
        <rFont val="Calibri"/>
        <family val="2"/>
        <scheme val="minor"/>
      </rPr>
      <t>Metrics | Service details for January 2024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January.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</si>
  <si>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t>cuec submit</t>
  </si>
  <si>
    <t>elstagformat lodge</t>
  </si>
  <si>
    <t>iee validate</t>
  </si>
  <si>
    <t>ldg list</t>
  </si>
  <si>
    <t>cuec</t>
  </si>
  <si>
    <t>fter lodge</t>
  </si>
  <si>
    <t>fter prelodge</t>
  </si>
  <si>
    <t>cuaddr list</t>
  </si>
  <si>
    <t>cuaddr list 16</t>
  </si>
  <si>
    <t>fvs get</t>
  </si>
  <si>
    <t>fvs list</t>
  </si>
  <si>
    <t>fvs submit</t>
  </si>
  <si>
    <r>
      <rPr>
        <b/>
        <sz val="9"/>
        <color theme="1"/>
        <rFont val="Calibri"/>
        <family val="2"/>
        <scheme val="minor"/>
      </rPr>
      <t xml:space="preserve">Metrics| Error details per service type for January 2024
</t>
    </r>
    <r>
      <rPr>
        <sz val="9"/>
        <color theme="1"/>
        <rFont val="Calibri"/>
        <family val="2"/>
        <scheme val="minor"/>
      </rPr>
      <t xml:space="preserve">
The error count only includes services where transactions have been submitted during the month of January.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</si>
  <si>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r>
      <rPr>
        <b/>
        <sz val="9"/>
        <color theme="1"/>
        <rFont val="Calibri"/>
        <family val="2"/>
        <scheme val="minor"/>
      </rPr>
      <t>Metrics| Error details per service type for January 2024</t>
    </r>
    <r>
      <rPr>
        <sz val="9"/>
        <color theme="1"/>
        <rFont val="Calibri"/>
        <family val="2"/>
        <scheme val="minor"/>
      </rPr>
      <t xml:space="preserve">
The error count only includes services where transactions have been submitted during the month of January. The errors have been grouped into 4 broad categories to provide an understanding of where the error is occurring.  Services with multiple collaboration year details are consolidated in the single count.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</si>
</sst>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sz val="11"/>
      <color theme="4" tint="-0.499984740745262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3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theme="4"/>
      </top>
      <bottom style="hair">
        <color rgb="FF0F6FC6"/>
      </bottom>
      <diagonal/>
    </border>
    <border>
      <left style="hair">
        <color rgb="FF0F6FC6"/>
      </left>
      <right style="hair">
        <color rgb="FF0F6FC6"/>
      </right>
      <top style="hair">
        <color theme="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hair">
        <color theme="4"/>
      </top>
      <bottom style="hair">
        <color rgb="FF0F6FC6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6" fillId="3" borderId="14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6" xfId="0" applyFont="1" applyFill="1" applyBorder="1" applyAlignment="1">
      <alignment horizontal="left" vertical="center" wrapText="1" readingOrder="1"/>
    </xf>
    <xf numFmtId="0" fontId="3" fillId="4" borderId="17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/>
    <xf numFmtId="0" fontId="6" fillId="3" borderId="20" xfId="0" applyFont="1" applyFill="1" applyBorder="1" applyAlignment="1">
      <alignment horizontal="center" vertical="center" wrapText="1" readingOrder="1"/>
    </xf>
    <xf numFmtId="0" fontId="6" fillId="3" borderId="21" xfId="0" applyFont="1" applyFill="1" applyBorder="1" applyAlignment="1">
      <alignment horizontal="center" vertical="center" wrapText="1" readingOrder="1"/>
    </xf>
    <xf numFmtId="0" fontId="6" fillId="3" borderId="22" xfId="0" applyFont="1" applyFill="1" applyBorder="1" applyAlignment="1">
      <alignment horizontal="center" vertical="center" wrapText="1" readingOrder="1"/>
    </xf>
    <xf numFmtId="0" fontId="3" fillId="4" borderId="23" xfId="0" applyFont="1" applyFill="1" applyBorder="1" applyAlignment="1">
      <alignment horizontal="left" vertical="center" wrapText="1" readingOrder="1"/>
    </xf>
    <xf numFmtId="0" fontId="7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6" fillId="3" borderId="14" xfId="0" applyFont="1" applyFill="1" applyBorder="1" applyAlignment="1">
      <alignment horizontal="left" vertical="center" wrapText="1" readingOrder="1"/>
    </xf>
    <xf numFmtId="0" fontId="6" fillId="3" borderId="21" xfId="0" applyFont="1" applyFill="1" applyBorder="1" applyAlignment="1">
      <alignment horizontal="left" vertical="center" wrapText="1" readingOrder="1"/>
    </xf>
    <xf numFmtId="0" fontId="3" fillId="4" borderId="16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5" xfId="0" applyFont="1" applyFill="1" applyBorder="1" applyAlignment="1">
      <alignment horizontal="right" wrapText="1" readingOrder="1"/>
    </xf>
    <xf numFmtId="0" fontId="4" fillId="0" borderId="18" xfId="0" applyFont="1" applyFill="1" applyBorder="1" applyAlignment="1">
      <alignment horizontal="right" wrapText="1" readingOrder="1"/>
    </xf>
    <xf numFmtId="0" fontId="4" fillId="0" borderId="19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4" fillId="0" borderId="26" xfId="0" applyFont="1" applyFill="1" applyBorder="1" applyAlignment="1">
      <alignment horizontal="right" wrapText="1" readingOrder="1"/>
    </xf>
    <xf numFmtId="0" fontId="4" fillId="0" borderId="27" xfId="0" applyFont="1" applyFill="1" applyBorder="1" applyAlignment="1">
      <alignment horizontal="right" wrapText="1" readingOrder="1"/>
    </xf>
    <xf numFmtId="0" fontId="3" fillId="4" borderId="28" xfId="0" applyFont="1" applyFill="1" applyBorder="1" applyAlignment="1">
      <alignment horizontal="left" vertical="center" wrapText="1" readingOrder="1"/>
    </xf>
    <xf numFmtId="0" fontId="3" fillId="4" borderId="2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wrapText="1" readingOrder="1"/>
    </xf>
    <xf numFmtId="0" fontId="6" fillId="3" borderId="32" xfId="0" applyFont="1" applyFill="1" applyBorder="1" applyAlignment="1">
      <alignment horizontal="left" vertical="center" wrapText="1" readingOrder="1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5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 wrapText="1" readingOrder="1"/>
    </xf>
    <xf numFmtId="0" fontId="6" fillId="3" borderId="33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 wrapText="1" readingOrder="1"/>
    </xf>
    <xf numFmtId="0" fontId="6" fillId="3" borderId="35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9" fillId="0" borderId="37" xfId="0" applyFont="1" applyBorder="1" applyAlignment="1">
      <alignment vertical="center" wrapText="1"/>
    </xf>
    <xf numFmtId="0" fontId="2" fillId="0" borderId="38" xfId="0" applyFont="1" applyBorder="1"/>
    <xf numFmtId="0" fontId="2" fillId="0" borderId="12" xfId="0" applyFont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 readingOrder="1"/>
    </xf>
    <xf numFmtId="0" fontId="2" fillId="0" borderId="39" xfId="0" applyFont="1" applyBorder="1"/>
    <xf numFmtId="0" fontId="4" fillId="0" borderId="30" xfId="0" applyFont="1" applyFill="1" applyBorder="1" applyAlignment="1">
      <alignment horizontal="right" wrapText="1" readingOrder="1"/>
    </xf>
    <xf numFmtId="0" fontId="4" fillId="0" borderId="31" xfId="0" applyFont="1" applyFill="1" applyBorder="1" applyAlignment="1">
      <alignment horizontal="right" wrapText="1" readingOrder="1"/>
    </xf>
    <xf numFmtId="0" fontId="3" fillId="4" borderId="40" xfId="0" applyFont="1" applyFill="1" applyBorder="1" applyAlignment="1">
      <alignment horizontal="left" vertical="center" wrapText="1" readingOrder="1"/>
    </xf>
    <xf numFmtId="0" fontId="4" fillId="0" borderId="41" xfId="0" applyFont="1" applyFill="1" applyBorder="1" applyAlignment="1">
      <alignment horizontal="right" wrapText="1" readingOrder="1"/>
    </xf>
    <xf numFmtId="0" fontId="4" fillId="0" borderId="42" xfId="0" applyFont="1" applyFill="1" applyBorder="1" applyAlignment="1">
      <alignment horizontal="right" wrapText="1" readingOrder="1"/>
    </xf>
    <xf numFmtId="0" fontId="2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right" vertical="center" wrapText="1" readingOrder="1"/>
    </xf>
    <xf numFmtId="0" fontId="4" fillId="0" borderId="15" xfId="0" applyFont="1" applyFill="1" applyBorder="1" applyAlignment="1">
      <alignment horizontal="right" vertical="center" wrapText="1" readingOrder="1"/>
    </xf>
    <xf numFmtId="0" fontId="4" fillId="0" borderId="18" xfId="0" applyFont="1" applyFill="1" applyBorder="1" applyAlignment="1">
      <alignment horizontal="right" vertical="center" wrapText="1" readingOrder="1"/>
    </xf>
    <xf numFmtId="0" fontId="4" fillId="0" borderId="19" xfId="0" applyFont="1" applyFill="1" applyBorder="1" applyAlignment="1">
      <alignment horizontal="right" vertical="center" wrapText="1" readingOrder="1"/>
    </xf>
    <xf numFmtId="0" fontId="4" fillId="0" borderId="25" xfId="0" applyFont="1" applyFill="1" applyBorder="1" applyAlignment="1">
      <alignment horizontal="right" vertical="center" wrapText="1" readingOrder="1"/>
    </xf>
    <xf numFmtId="0" fontId="4" fillId="0" borderId="26" xfId="0" applyFont="1" applyFill="1" applyBorder="1" applyAlignment="1">
      <alignment horizontal="right" vertical="center" wrapText="1" readingOrder="1"/>
    </xf>
    <xf numFmtId="0" fontId="4" fillId="0" borderId="0" xfId="0" applyFont="1" applyFill="1" applyBorder="1" applyAlignment="1">
      <alignment horizontal="right" wrapText="1" readingOrder="1"/>
    </xf>
    <xf numFmtId="0" fontId="6" fillId="3" borderId="2" xfId="0" applyFont="1" applyFill="1" applyBorder="1" applyAlignment="1">
      <alignment horizontal="left" vertical="center" wrapText="1" readingOrder="1"/>
    </xf>
    <xf numFmtId="0" fontId="5" fillId="0" borderId="0" xfId="0" applyFont="1" applyBorder="1" applyAlignment="1">
      <alignment horizontal="left" vertical="center" wrapText="1"/>
    </xf>
    <xf numFmtId="0" fontId="7" fillId="6" borderId="8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22412</xdr:colOff>
      <xdr:row>38</xdr:row>
      <xdr:rowOff>22412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5905E2-A0EF-B136-4546-05FBD9A43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609294" cy="72614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tooffice.sharepoint.com/sites/ESTDPOEngagementFutureWork/Shared%20Documents/General/Reporting/DSP%20One-pager%20of%20METRICS/2024/012024%20January/Jan2024_SBR1%20PROD%20Volu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tooffice.sharepoint.com/sites/ESTDPOEngagementFutureWork/Shared%20Documents/General/Reporting/DSP%20One-pager%20of%20METRICS/2024/012024%20January/Jan2024_SBR2%20PROD1%20and%20PROD2%20Volume_Fix_Test%20(1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SBR1 PROD Volume"/>
    </sheetNames>
    <sheetDataSet>
      <sheetData sheetId="0">
        <row r="9">
          <cell r="B9">
            <v>19212</v>
          </cell>
          <cell r="C9">
            <v>7</v>
          </cell>
          <cell r="H9">
            <v>3</v>
          </cell>
          <cell r="I9">
            <v>2995</v>
          </cell>
          <cell r="J9">
            <v>60</v>
          </cell>
        </row>
        <row r="11">
          <cell r="B11">
            <v>288</v>
          </cell>
          <cell r="C11">
            <v>1</v>
          </cell>
        </row>
        <row r="13">
          <cell r="B13">
            <v>2837</v>
          </cell>
          <cell r="C13">
            <v>3</v>
          </cell>
        </row>
        <row r="15">
          <cell r="B15">
            <v>1768</v>
          </cell>
          <cell r="C15">
            <v>2</v>
          </cell>
        </row>
        <row r="17">
          <cell r="B17">
            <v>12740</v>
          </cell>
          <cell r="C17">
            <v>1</v>
          </cell>
          <cell r="H17">
            <v>5</v>
          </cell>
          <cell r="I17">
            <v>917</v>
          </cell>
          <cell r="J17">
            <v>22</v>
          </cell>
        </row>
        <row r="19">
          <cell r="B19">
            <v>162401</v>
          </cell>
          <cell r="C19">
            <v>4</v>
          </cell>
          <cell r="H19">
            <v>10</v>
          </cell>
          <cell r="I19">
            <v>3667</v>
          </cell>
          <cell r="J19">
            <v>361</v>
          </cell>
        </row>
        <row r="21">
          <cell r="B21">
            <v>220</v>
          </cell>
          <cell r="C21">
            <v>1</v>
          </cell>
        </row>
        <row r="23">
          <cell r="B23">
            <v>1357553</v>
          </cell>
          <cell r="C23">
            <v>15</v>
          </cell>
          <cell r="G23">
            <v>31318</v>
          </cell>
          <cell r="H23">
            <v>1178</v>
          </cell>
          <cell r="I23">
            <v>179181</v>
          </cell>
          <cell r="J23">
            <v>7</v>
          </cell>
        </row>
        <row r="24">
          <cell r="B24">
            <v>57280</v>
          </cell>
          <cell r="C24">
            <v>13</v>
          </cell>
          <cell r="G24">
            <v>107</v>
          </cell>
          <cell r="H24">
            <v>230</v>
          </cell>
          <cell r="I24">
            <v>1239</v>
          </cell>
          <cell r="J24">
            <v>1</v>
          </cell>
        </row>
        <row r="25">
          <cell r="B25">
            <v>470980</v>
          </cell>
          <cell r="C25">
            <v>15</v>
          </cell>
          <cell r="G25">
            <v>12925</v>
          </cell>
          <cell r="H25">
            <v>120</v>
          </cell>
        </row>
        <row r="26">
          <cell r="B26">
            <v>93593</v>
          </cell>
          <cell r="C26">
            <v>9</v>
          </cell>
          <cell r="G26">
            <v>326</v>
          </cell>
          <cell r="H26">
            <v>136</v>
          </cell>
          <cell r="I26">
            <v>8664</v>
          </cell>
        </row>
        <row r="28">
          <cell r="B28">
            <v>1</v>
          </cell>
          <cell r="C28">
            <v>1</v>
          </cell>
        </row>
        <row r="33">
          <cell r="B33">
            <v>483</v>
          </cell>
          <cell r="C33">
            <v>9</v>
          </cell>
          <cell r="H33">
            <v>27</v>
          </cell>
        </row>
        <row r="34">
          <cell r="B34">
            <v>275</v>
          </cell>
          <cell r="C34">
            <v>6</v>
          </cell>
          <cell r="H34">
            <v>66</v>
          </cell>
        </row>
        <row r="36">
          <cell r="B36">
            <v>7</v>
          </cell>
          <cell r="C36">
            <v>1</v>
          </cell>
        </row>
        <row r="37">
          <cell r="B37">
            <v>101</v>
          </cell>
          <cell r="C37">
            <v>1</v>
          </cell>
          <cell r="G37">
            <v>7</v>
          </cell>
          <cell r="H37">
            <v>52</v>
          </cell>
        </row>
        <row r="39">
          <cell r="B39">
            <v>5908</v>
          </cell>
          <cell r="C39">
            <v>6</v>
          </cell>
          <cell r="H39">
            <v>54</v>
          </cell>
        </row>
        <row r="40">
          <cell r="B40">
            <v>5181</v>
          </cell>
          <cell r="C40">
            <v>5</v>
          </cell>
          <cell r="H40">
            <v>69</v>
          </cell>
        </row>
        <row r="42">
          <cell r="B42">
            <v>2</v>
          </cell>
          <cell r="C42">
            <v>1</v>
          </cell>
        </row>
        <row r="43">
          <cell r="B43">
            <v>27</v>
          </cell>
          <cell r="C43">
            <v>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Jan24_Data"/>
      <sheetName val="DoNotUse"/>
    </sheetNames>
    <sheetDataSet>
      <sheetData sheetId="0">
        <row r="5">
          <cell r="B5">
            <v>143238</v>
          </cell>
          <cell r="C5">
            <v>20</v>
          </cell>
          <cell r="F5">
            <v>212</v>
          </cell>
          <cell r="G5">
            <v>110</v>
          </cell>
          <cell r="H5">
            <v>11349</v>
          </cell>
          <cell r="I5">
            <v>53</v>
          </cell>
        </row>
        <row r="6">
          <cell r="B6">
            <v>1034051</v>
          </cell>
          <cell r="C6">
            <v>20</v>
          </cell>
          <cell r="F6">
            <v>14468</v>
          </cell>
          <cell r="G6">
            <v>119</v>
          </cell>
          <cell r="H6">
            <v>67411</v>
          </cell>
          <cell r="I6">
            <v>128</v>
          </cell>
        </row>
        <row r="7">
          <cell r="B7">
            <v>250066</v>
          </cell>
          <cell r="C7">
            <v>18</v>
          </cell>
          <cell r="F7">
            <v>317</v>
          </cell>
          <cell r="G7">
            <v>55</v>
          </cell>
          <cell r="H7">
            <v>12845</v>
          </cell>
          <cell r="I7">
            <v>335</v>
          </cell>
        </row>
        <row r="8">
          <cell r="B8">
            <v>75398</v>
          </cell>
          <cell r="C8">
            <v>16</v>
          </cell>
          <cell r="F8">
            <v>80</v>
          </cell>
          <cell r="G8">
            <v>86</v>
          </cell>
          <cell r="H8">
            <v>9344</v>
          </cell>
          <cell r="I8">
            <v>44</v>
          </cell>
        </row>
        <row r="10">
          <cell r="B10">
            <v>118155</v>
          </cell>
          <cell r="C10">
            <v>6</v>
          </cell>
        </row>
        <row r="11">
          <cell r="B11">
            <v>1091734</v>
          </cell>
          <cell r="C11">
            <v>6</v>
          </cell>
        </row>
        <row r="17">
          <cell r="B17">
            <v>5491</v>
          </cell>
          <cell r="C17">
            <v>3</v>
          </cell>
        </row>
        <row r="19">
          <cell r="B19">
            <v>102687</v>
          </cell>
          <cell r="C19">
            <v>7</v>
          </cell>
        </row>
        <row r="21">
          <cell r="B21">
            <v>38789</v>
          </cell>
          <cell r="C21">
            <v>6</v>
          </cell>
        </row>
        <row r="22">
          <cell r="B22">
            <v>52388</v>
          </cell>
          <cell r="C22">
            <v>6</v>
          </cell>
        </row>
        <row r="24">
          <cell r="B24">
            <v>2832</v>
          </cell>
          <cell r="C24">
            <v>2</v>
          </cell>
        </row>
        <row r="25">
          <cell r="B25">
            <v>786</v>
          </cell>
          <cell r="C25">
            <v>1</v>
          </cell>
        </row>
        <row r="27">
          <cell r="B27">
            <v>71499</v>
          </cell>
          <cell r="C27">
            <v>18</v>
          </cell>
          <cell r="F27">
            <v>501</v>
          </cell>
          <cell r="G27">
            <v>816</v>
          </cell>
        </row>
        <row r="28">
          <cell r="B28">
            <v>23412</v>
          </cell>
          <cell r="C28">
            <v>16</v>
          </cell>
          <cell r="F28">
            <v>262</v>
          </cell>
          <cell r="G28">
            <v>1676</v>
          </cell>
        </row>
        <row r="30">
          <cell r="B30">
            <v>3392</v>
          </cell>
          <cell r="C30">
            <v>3</v>
          </cell>
        </row>
        <row r="31">
          <cell r="B31">
            <v>985</v>
          </cell>
          <cell r="C31">
            <v>5</v>
          </cell>
        </row>
        <row r="32">
          <cell r="B32">
            <v>8</v>
          </cell>
          <cell r="C32">
            <v>1</v>
          </cell>
        </row>
        <row r="34">
          <cell r="B34">
            <v>2</v>
          </cell>
          <cell r="C34">
            <v>1</v>
          </cell>
        </row>
        <row r="36">
          <cell r="B36">
            <v>3</v>
          </cell>
          <cell r="C36">
            <v>1</v>
          </cell>
        </row>
        <row r="37">
          <cell r="B37">
            <v>10</v>
          </cell>
          <cell r="C37">
            <v>1</v>
          </cell>
        </row>
        <row r="39">
          <cell r="B39">
            <v>10509</v>
          </cell>
          <cell r="C39">
            <v>2</v>
          </cell>
        </row>
        <row r="40">
          <cell r="B40">
            <v>26</v>
          </cell>
          <cell r="C40">
            <v>4</v>
          </cell>
        </row>
        <row r="42">
          <cell r="B42">
            <v>4</v>
          </cell>
          <cell r="C42">
            <v>1</v>
          </cell>
        </row>
        <row r="44">
          <cell r="B44">
            <v>33854</v>
          </cell>
          <cell r="C44">
            <v>5</v>
          </cell>
        </row>
        <row r="45">
          <cell r="B45">
            <v>377</v>
          </cell>
          <cell r="C45">
            <v>6</v>
          </cell>
        </row>
        <row r="46">
          <cell r="B46">
            <v>4</v>
          </cell>
          <cell r="C46">
            <v>1</v>
          </cell>
        </row>
        <row r="48">
          <cell r="B48">
            <v>109260</v>
          </cell>
          <cell r="C48">
            <v>4</v>
          </cell>
        </row>
        <row r="49">
          <cell r="B49">
            <v>218</v>
          </cell>
          <cell r="C49">
            <v>6</v>
          </cell>
        </row>
        <row r="50">
          <cell r="B50">
            <v>8801</v>
          </cell>
          <cell r="C50">
            <v>8</v>
          </cell>
        </row>
        <row r="51">
          <cell r="B51">
            <v>18623</v>
          </cell>
          <cell r="C51">
            <v>14</v>
          </cell>
        </row>
        <row r="52">
          <cell r="B52">
            <v>85</v>
          </cell>
          <cell r="C52">
            <v>1</v>
          </cell>
        </row>
        <row r="53">
          <cell r="B53">
            <v>13</v>
          </cell>
          <cell r="C53">
            <v>1</v>
          </cell>
        </row>
        <row r="55">
          <cell r="B55">
            <v>7632</v>
          </cell>
          <cell r="C55">
            <v>11</v>
          </cell>
          <cell r="F55">
            <v>116</v>
          </cell>
          <cell r="G55">
            <v>10</v>
          </cell>
          <cell r="H55">
            <v>787</v>
          </cell>
          <cell r="I55">
            <v>38</v>
          </cell>
        </row>
        <row r="57">
          <cell r="B57">
            <v>2244</v>
          </cell>
          <cell r="C57">
            <v>11</v>
          </cell>
        </row>
        <row r="59">
          <cell r="B59">
            <v>4</v>
          </cell>
          <cell r="C59">
            <v>1</v>
          </cell>
        </row>
        <row r="61">
          <cell r="B61">
            <v>1231</v>
          </cell>
          <cell r="C61">
            <v>13</v>
          </cell>
          <cell r="F61">
            <v>7</v>
          </cell>
          <cell r="G61">
            <v>18</v>
          </cell>
        </row>
        <row r="62">
          <cell r="B62">
            <v>663</v>
          </cell>
          <cell r="C62">
            <v>7</v>
          </cell>
          <cell r="F62">
            <v>16</v>
          </cell>
          <cell r="G62">
            <v>19</v>
          </cell>
        </row>
        <row r="64">
          <cell r="B64">
            <v>32</v>
          </cell>
          <cell r="C64">
            <v>4</v>
          </cell>
        </row>
        <row r="65">
          <cell r="B65">
            <v>2</v>
          </cell>
          <cell r="C65">
            <v>1</v>
          </cell>
        </row>
        <row r="67">
          <cell r="B67">
            <v>824</v>
          </cell>
          <cell r="C67">
            <v>5</v>
          </cell>
        </row>
        <row r="68">
          <cell r="B68">
            <v>756</v>
          </cell>
          <cell r="C68">
            <v>3</v>
          </cell>
        </row>
        <row r="70">
          <cell r="B70">
            <v>66</v>
          </cell>
          <cell r="C70">
            <v>7</v>
          </cell>
        </row>
        <row r="71">
          <cell r="B71">
            <v>26</v>
          </cell>
          <cell r="C71">
            <v>2</v>
          </cell>
        </row>
        <row r="73">
          <cell r="B73">
            <v>6934</v>
          </cell>
          <cell r="C73">
            <v>2</v>
          </cell>
        </row>
        <row r="74">
          <cell r="B74">
            <v>1654</v>
          </cell>
          <cell r="C74">
            <v>20</v>
          </cell>
        </row>
        <row r="75">
          <cell r="B75">
            <v>28</v>
          </cell>
          <cell r="C75">
            <v>2</v>
          </cell>
        </row>
        <row r="77">
          <cell r="B77">
            <v>586575</v>
          </cell>
          <cell r="C77">
            <v>14</v>
          </cell>
        </row>
        <row r="90">
          <cell r="B90">
            <v>6</v>
          </cell>
          <cell r="C90">
            <v>3</v>
          </cell>
        </row>
        <row r="91">
          <cell r="B91">
            <v>1</v>
          </cell>
          <cell r="C91">
            <v>1</v>
          </cell>
        </row>
        <row r="93">
          <cell r="B93">
            <v>877284</v>
          </cell>
          <cell r="C93">
            <v>20</v>
          </cell>
          <cell r="F93">
            <v>35250</v>
          </cell>
          <cell r="G93">
            <v>50</v>
          </cell>
          <cell r="H93">
            <v>1517</v>
          </cell>
          <cell r="I93">
            <v>117</v>
          </cell>
        </row>
        <row r="94">
          <cell r="B94">
            <v>406713</v>
          </cell>
          <cell r="C94">
            <v>20</v>
          </cell>
          <cell r="F94">
            <v>2222</v>
          </cell>
          <cell r="G94">
            <v>5417</v>
          </cell>
          <cell r="H94">
            <v>8372</v>
          </cell>
          <cell r="I94">
            <v>518</v>
          </cell>
        </row>
        <row r="95">
          <cell r="B95">
            <v>95130</v>
          </cell>
          <cell r="C95">
            <v>14</v>
          </cell>
          <cell r="F95">
            <v>876</v>
          </cell>
          <cell r="G95">
            <v>6277</v>
          </cell>
          <cell r="H95">
            <v>2727</v>
          </cell>
          <cell r="I95">
            <v>19</v>
          </cell>
        </row>
        <row r="97">
          <cell r="B97">
            <v>2485</v>
          </cell>
          <cell r="C97">
            <v>2</v>
          </cell>
        </row>
        <row r="99">
          <cell r="B99">
            <v>1776</v>
          </cell>
          <cell r="C99">
            <v>4</v>
          </cell>
        </row>
        <row r="101">
          <cell r="B101">
            <v>1924</v>
          </cell>
          <cell r="C101">
            <v>2</v>
          </cell>
        </row>
        <row r="102">
          <cell r="B102">
            <v>1428237</v>
          </cell>
          <cell r="C102">
            <v>4</v>
          </cell>
          <cell r="F102">
            <v>269694</v>
          </cell>
          <cell r="G102">
            <v>97</v>
          </cell>
          <cell r="H102">
            <v>37</v>
          </cell>
          <cell r="I102">
            <v>13</v>
          </cell>
        </row>
        <row r="104">
          <cell r="B104">
            <v>2367894</v>
          </cell>
          <cell r="C104">
            <v>8</v>
          </cell>
          <cell r="F104">
            <v>9522</v>
          </cell>
          <cell r="G104">
            <v>3</v>
          </cell>
          <cell r="H104">
            <v>15</v>
          </cell>
          <cell r="I104">
            <v>251</v>
          </cell>
        </row>
        <row r="106">
          <cell r="B106">
            <v>42</v>
          </cell>
          <cell r="C106">
            <v>1</v>
          </cell>
        </row>
        <row r="108">
          <cell r="B108">
            <v>245</v>
          </cell>
          <cell r="C108">
            <v>3</v>
          </cell>
        </row>
        <row r="110">
          <cell r="B110">
            <v>114651</v>
          </cell>
          <cell r="C110">
            <v>3</v>
          </cell>
        </row>
        <row r="112">
          <cell r="B112">
            <v>131</v>
          </cell>
          <cell r="C112">
            <v>7</v>
          </cell>
          <cell r="F112">
            <v>6</v>
          </cell>
          <cell r="G112">
            <v>9</v>
          </cell>
          <cell r="H112">
            <v>14</v>
          </cell>
          <cell r="I112">
            <v>1</v>
          </cell>
        </row>
        <row r="114">
          <cell r="B114">
            <v>117223</v>
          </cell>
          <cell r="C114">
            <v>8</v>
          </cell>
          <cell r="H114">
            <v>277</v>
          </cell>
          <cell r="I114">
            <v>804</v>
          </cell>
        </row>
        <row r="116">
          <cell r="B116">
            <v>3047190</v>
          </cell>
          <cell r="C116">
            <v>312</v>
          </cell>
          <cell r="F116">
            <v>46405</v>
          </cell>
          <cell r="G116">
            <v>21909</v>
          </cell>
          <cell r="H116">
            <v>3647</v>
          </cell>
          <cell r="I116">
            <v>216</v>
          </cell>
        </row>
        <row r="117">
          <cell r="B117">
            <v>122169</v>
          </cell>
          <cell r="C117">
            <v>168</v>
          </cell>
          <cell r="F117">
            <v>3483</v>
          </cell>
          <cell r="G117">
            <v>2779</v>
          </cell>
          <cell r="H117">
            <v>1173</v>
          </cell>
          <cell r="I117">
            <v>65</v>
          </cell>
        </row>
        <row r="119">
          <cell r="B119">
            <v>22460</v>
          </cell>
          <cell r="C119">
            <v>2</v>
          </cell>
        </row>
        <row r="121">
          <cell r="B121">
            <v>14393</v>
          </cell>
          <cell r="C121">
            <v>15</v>
          </cell>
          <cell r="F121">
            <v>117</v>
          </cell>
          <cell r="G121">
            <v>149</v>
          </cell>
        </row>
        <row r="122">
          <cell r="B122">
            <v>4212</v>
          </cell>
          <cell r="C122">
            <v>12</v>
          </cell>
          <cell r="F122">
            <v>84</v>
          </cell>
          <cell r="G122">
            <v>139</v>
          </cell>
        </row>
        <row r="130">
          <cell r="F130">
            <v>19</v>
          </cell>
          <cell r="G130">
            <v>30</v>
          </cell>
          <cell r="H130">
            <v>1037</v>
          </cell>
          <cell r="I130">
            <v>5</v>
          </cell>
        </row>
        <row r="132">
          <cell r="B132">
            <v>41408</v>
          </cell>
          <cell r="C132">
            <v>17</v>
          </cell>
          <cell r="F132">
            <v>1319</v>
          </cell>
          <cell r="G132">
            <v>1641</v>
          </cell>
        </row>
        <row r="133">
          <cell r="B133">
            <v>49258</v>
          </cell>
          <cell r="C133">
            <v>12</v>
          </cell>
          <cell r="F133">
            <v>1294</v>
          </cell>
          <cell r="G133">
            <v>9617</v>
          </cell>
        </row>
        <row r="135">
          <cell r="B135">
            <v>3397</v>
          </cell>
          <cell r="C135">
            <v>6</v>
          </cell>
        </row>
        <row r="137">
          <cell r="B137">
            <v>19244</v>
          </cell>
          <cell r="C137">
            <v>20</v>
          </cell>
          <cell r="F137">
            <v>340</v>
          </cell>
          <cell r="G137">
            <v>331</v>
          </cell>
          <cell r="H137">
            <v>23</v>
          </cell>
          <cell r="I137">
            <v>4</v>
          </cell>
        </row>
        <row r="139">
          <cell r="B139">
            <v>1485392</v>
          </cell>
          <cell r="C139">
            <v>15</v>
          </cell>
        </row>
        <row r="140">
          <cell r="B140">
            <v>22881455</v>
          </cell>
          <cell r="C140">
            <v>16</v>
          </cell>
        </row>
        <row r="142">
          <cell r="B142">
            <v>5213</v>
          </cell>
          <cell r="C142">
            <v>8</v>
          </cell>
        </row>
        <row r="143">
          <cell r="B143">
            <v>1008401</v>
          </cell>
          <cell r="C143">
            <v>16</v>
          </cell>
          <cell r="F143">
            <v>2069</v>
          </cell>
          <cell r="G143">
            <v>343</v>
          </cell>
          <cell r="H143">
            <v>1070</v>
          </cell>
        </row>
        <row r="145">
          <cell r="B145">
            <v>137737</v>
          </cell>
          <cell r="C145">
            <v>16</v>
          </cell>
        </row>
        <row r="147">
          <cell r="B147">
            <v>159072</v>
          </cell>
          <cell r="C147">
            <v>15</v>
          </cell>
        </row>
        <row r="149">
          <cell r="B149">
            <v>1100</v>
          </cell>
          <cell r="C149">
            <v>7</v>
          </cell>
        </row>
        <row r="150">
          <cell r="B150">
            <v>146</v>
          </cell>
          <cell r="C150">
            <v>2</v>
          </cell>
        </row>
        <row r="152">
          <cell r="B152">
            <v>59196</v>
          </cell>
          <cell r="C152">
            <v>21</v>
          </cell>
          <cell r="F152">
            <v>684</v>
          </cell>
          <cell r="G152">
            <v>360</v>
          </cell>
        </row>
        <row r="153">
          <cell r="B153">
            <v>18845</v>
          </cell>
          <cell r="C153">
            <v>16</v>
          </cell>
          <cell r="F153">
            <v>336</v>
          </cell>
          <cell r="G153">
            <v>1332</v>
          </cell>
        </row>
        <row r="155">
          <cell r="B155">
            <v>182</v>
          </cell>
          <cell r="C155">
            <v>5</v>
          </cell>
        </row>
        <row r="156">
          <cell r="B156">
            <v>1775</v>
          </cell>
          <cell r="C156">
            <v>5</v>
          </cell>
        </row>
        <row r="162">
          <cell r="B162">
            <v>550624</v>
          </cell>
          <cell r="C162">
            <v>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B1"/>
  <sheetViews>
    <sheetView tabSelected="1" zoomScale="85" zoomScaleNormal="85" workbookViewId="0">
      <selection activeCell="I12" sqref="I12"/>
    </sheetView>
  </sheetViews>
  <sheetFormatPr defaultRowHeight="14.4" x14ac:dyDescent="0.3"/>
  <cols>
    <col min="1" max="1" width="8.109375" customWidth="1"/>
    <col min="2" max="2" width="120.33203125" customWidth="1"/>
  </cols>
  <sheetData>
    <row r="1" spans="2:2" x14ac:dyDescent="0.3">
      <c r="B1" s="46"/>
    </row>
  </sheetData>
  <sheetProtection algorithmName="SHA-256" hashValue="YEBDiVCpditGiwT9kvacG5QwxMtapPPWxRuaX2s2zrw=" saltValue="kTg0z3Yq7Zq2TzdA4bNS6w==" spinCount="100000" sheet="1" objects="1" scenarios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6"/>
  <sheetViews>
    <sheetView zoomScaleNormal="100" workbookViewId="0">
      <selection activeCell="L22" sqref="L22"/>
    </sheetView>
  </sheetViews>
  <sheetFormatPr defaultColWidth="9.109375" defaultRowHeight="12" x14ac:dyDescent="0.25"/>
  <cols>
    <col min="1" max="1" width="18.109375" style="2" customWidth="1"/>
    <col min="2" max="3" width="9.33203125" style="2" customWidth="1"/>
    <col min="4" max="4" width="2" style="20" customWidth="1"/>
    <col min="5" max="5" width="18.109375" style="2" customWidth="1"/>
    <col min="6" max="9" width="6.6640625" style="2" customWidth="1"/>
    <col min="10" max="12" width="16.109375" style="2" customWidth="1"/>
    <col min="13" max="16384" width="9.109375" style="2"/>
  </cols>
  <sheetData>
    <row r="1" spans="1:25" s="13" customFormat="1" ht="32.25" customHeight="1" x14ac:dyDescent="0.3">
      <c r="A1" s="18" t="s">
        <v>125</v>
      </c>
      <c r="B1" s="18"/>
      <c r="C1" s="18"/>
      <c r="D1" s="11"/>
      <c r="E1" s="67" t="s">
        <v>104</v>
      </c>
      <c r="F1" s="67"/>
      <c r="G1" s="67"/>
      <c r="H1" s="67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6" x14ac:dyDescent="0.25">
      <c r="A2" s="21" t="s">
        <v>33</v>
      </c>
      <c r="B2" s="5" t="s">
        <v>0</v>
      </c>
      <c r="C2" s="14" t="s">
        <v>1</v>
      </c>
      <c r="D2" s="19"/>
      <c r="E2" s="22" t="s">
        <v>124</v>
      </c>
      <c r="F2" s="15" t="s">
        <v>105</v>
      </c>
      <c r="G2" s="15" t="s">
        <v>106</v>
      </c>
      <c r="H2" s="15" t="s">
        <v>107</v>
      </c>
      <c r="I2" s="16" t="s">
        <v>108</v>
      </c>
    </row>
    <row r="3" spans="1:25" x14ac:dyDescent="0.25">
      <c r="A3" s="17" t="s">
        <v>3</v>
      </c>
      <c r="B3" s="30" cm="1">
        <f t="array" ref="B3:C3">[1]Pivot!$B$28:$C$28</f>
        <v>1</v>
      </c>
      <c r="C3" s="31">
        <v>1</v>
      </c>
      <c r="D3" s="19"/>
      <c r="E3" s="7" t="s">
        <v>144</v>
      </c>
      <c r="F3" s="24"/>
      <c r="G3" s="24">
        <v>1</v>
      </c>
      <c r="H3" s="24"/>
      <c r="I3" s="25"/>
      <c r="M3" s="1"/>
    </row>
    <row r="4" spans="1:25" x14ac:dyDescent="0.25">
      <c r="A4" s="7" t="s">
        <v>143</v>
      </c>
      <c r="B4" s="24">
        <v>1</v>
      </c>
      <c r="C4" s="25">
        <v>1</v>
      </c>
      <c r="D4" s="19"/>
      <c r="E4" s="7" t="s">
        <v>22</v>
      </c>
      <c r="F4" s="24" cm="1">
        <f t="array" ref="F4:G4">[1]Pivot!$G$37:$H$37</f>
        <v>7</v>
      </c>
      <c r="G4" s="24">
        <v>52</v>
      </c>
      <c r="H4" s="24"/>
      <c r="I4" s="25"/>
    </row>
    <row r="5" spans="1:25" x14ac:dyDescent="0.25">
      <c r="A5" s="7" t="s">
        <v>144</v>
      </c>
      <c r="B5" s="24">
        <v>3</v>
      </c>
      <c r="C5" s="25">
        <v>1</v>
      </c>
      <c r="D5" s="19"/>
      <c r="E5" s="7" t="s">
        <v>25</v>
      </c>
      <c r="F5" s="24"/>
      <c r="G5" s="24">
        <v>1</v>
      </c>
      <c r="H5" s="24"/>
      <c r="I5" s="25"/>
    </row>
    <row r="6" spans="1:25" x14ac:dyDescent="0.25">
      <c r="A6" s="7" t="s">
        <v>21</v>
      </c>
      <c r="B6" s="24" cm="1">
        <f t="array" ref="B6:C7">[1]Pivot!$B$36:$C$37</f>
        <v>7</v>
      </c>
      <c r="C6" s="25">
        <v>1</v>
      </c>
      <c r="D6" s="19"/>
      <c r="E6" s="8" t="s">
        <v>26</v>
      </c>
      <c r="F6" s="26">
        <v>4</v>
      </c>
      <c r="G6" s="26">
        <v>17</v>
      </c>
      <c r="H6" s="26"/>
      <c r="I6" s="27"/>
    </row>
    <row r="7" spans="1:25" x14ac:dyDescent="0.25">
      <c r="A7" s="7" t="s">
        <v>22</v>
      </c>
      <c r="B7" s="24">
        <v>101</v>
      </c>
      <c r="C7" s="25">
        <v>1</v>
      </c>
      <c r="D7" s="19"/>
    </row>
    <row r="8" spans="1:25" ht="15.6" x14ac:dyDescent="0.25">
      <c r="A8" s="7" t="s">
        <v>25</v>
      </c>
      <c r="B8" s="24" cm="1">
        <f t="array" ref="B8:C9">[1]Pivot!$B$42:$C$43</f>
        <v>2</v>
      </c>
      <c r="C8" s="25">
        <v>1</v>
      </c>
      <c r="D8" s="19"/>
      <c r="E8" s="22" t="s">
        <v>122</v>
      </c>
      <c r="F8" s="15" t="s">
        <v>105</v>
      </c>
      <c r="G8" s="15" t="s">
        <v>109</v>
      </c>
      <c r="H8" s="15" t="s">
        <v>107</v>
      </c>
      <c r="I8" s="16" t="s">
        <v>108</v>
      </c>
    </row>
    <row r="9" spans="1:25" x14ac:dyDescent="0.25">
      <c r="A9" s="8" t="s">
        <v>26</v>
      </c>
      <c r="B9" s="26">
        <v>27</v>
      </c>
      <c r="C9" s="27">
        <v>1</v>
      </c>
      <c r="D9" s="2"/>
      <c r="E9" s="7" t="s">
        <v>44</v>
      </c>
      <c r="F9" s="24"/>
      <c r="G9" s="24" cm="1">
        <f t="array" ref="G9:I9">[1]Pivot!$H$9:$J$9</f>
        <v>3</v>
      </c>
      <c r="H9" s="24">
        <v>2995</v>
      </c>
      <c r="I9" s="25">
        <v>60</v>
      </c>
    </row>
    <row r="10" spans="1:25" x14ac:dyDescent="0.25">
      <c r="D10" s="2"/>
      <c r="E10" s="7" t="s">
        <v>45</v>
      </c>
      <c r="F10" s="24"/>
      <c r="G10" s="24"/>
      <c r="H10" s="24"/>
      <c r="I10" s="25">
        <v>1</v>
      </c>
    </row>
    <row r="11" spans="1:25" ht="13.5" customHeight="1" x14ac:dyDescent="0.25">
      <c r="A11" s="22" t="s">
        <v>43</v>
      </c>
      <c r="B11" s="15" t="s">
        <v>0</v>
      </c>
      <c r="C11" s="16" t="s">
        <v>1</v>
      </c>
      <c r="D11" s="2"/>
      <c r="E11" s="7" t="s">
        <v>46</v>
      </c>
      <c r="F11" s="24"/>
      <c r="G11" s="24"/>
      <c r="H11" s="24">
        <v>3</v>
      </c>
      <c r="I11" s="25">
        <v>55</v>
      </c>
    </row>
    <row r="12" spans="1:25" x14ac:dyDescent="0.25">
      <c r="A12" s="17" t="s">
        <v>44</v>
      </c>
      <c r="B12" s="32" cm="1">
        <f t="array" ref="B12:C12">[1]Pivot!$B$9:$C$9</f>
        <v>19212</v>
      </c>
      <c r="C12" s="31">
        <v>7</v>
      </c>
      <c r="D12" s="19"/>
      <c r="E12" s="7" t="s">
        <v>103</v>
      </c>
      <c r="F12" s="24"/>
      <c r="G12" s="24"/>
      <c r="H12" s="24">
        <v>62</v>
      </c>
      <c r="I12" s="25"/>
    </row>
    <row r="13" spans="1:25" x14ac:dyDescent="0.25">
      <c r="A13" s="7" t="s">
        <v>45</v>
      </c>
      <c r="B13" s="28" cm="1">
        <f t="array" ref="B13:C13">[1]Pivot!$B$11:$C$11</f>
        <v>288</v>
      </c>
      <c r="C13" s="25">
        <v>1</v>
      </c>
      <c r="D13" s="19"/>
      <c r="E13" s="7" t="s">
        <v>47</v>
      </c>
      <c r="F13" s="24"/>
      <c r="G13" s="24" cm="1">
        <f t="array" ref="G13:I13">[1]Pivot!$H$17:$J$17</f>
        <v>5</v>
      </c>
      <c r="H13" s="24">
        <v>917</v>
      </c>
      <c r="I13" s="25">
        <v>22</v>
      </c>
    </row>
    <row r="14" spans="1:25" x14ac:dyDescent="0.25">
      <c r="A14" s="7" t="s">
        <v>46</v>
      </c>
      <c r="B14" s="28" cm="1">
        <f t="array" ref="B14:C14">[1]Pivot!$B$13:$C$13</f>
        <v>2837</v>
      </c>
      <c r="C14" s="25">
        <v>3</v>
      </c>
      <c r="D14" s="19"/>
      <c r="E14" s="7" t="s">
        <v>48</v>
      </c>
      <c r="F14" s="24"/>
      <c r="G14" s="24" cm="1">
        <f t="array" ref="G14:I14">[1]Pivot!$H$19:$J$19</f>
        <v>10</v>
      </c>
      <c r="H14" s="24">
        <v>3667</v>
      </c>
      <c r="I14" s="25">
        <v>361</v>
      </c>
    </row>
    <row r="15" spans="1:25" ht="12" customHeight="1" x14ac:dyDescent="0.25">
      <c r="A15" s="7" t="s">
        <v>103</v>
      </c>
      <c r="B15" s="28" cm="1">
        <f t="array" ref="B15:C15">[1]Pivot!$B$15:$C$15</f>
        <v>1768</v>
      </c>
      <c r="C15" s="25">
        <v>2</v>
      </c>
      <c r="D15" s="19"/>
      <c r="E15" s="8" t="s">
        <v>49</v>
      </c>
      <c r="F15" s="26"/>
      <c r="G15" s="26">
        <v>8</v>
      </c>
      <c r="H15" s="26">
        <v>16</v>
      </c>
      <c r="I15" s="27"/>
    </row>
    <row r="16" spans="1:25" x14ac:dyDescent="0.25">
      <c r="A16" s="7" t="s">
        <v>47</v>
      </c>
      <c r="B16" s="28" cm="1">
        <f t="array" ref="B16:C16">[1]Pivot!$B$17:$C$17</f>
        <v>12740</v>
      </c>
      <c r="C16" s="25">
        <v>1</v>
      </c>
      <c r="D16" s="19"/>
      <c r="J16" s="3"/>
    </row>
    <row r="17" spans="1:15" ht="15.6" x14ac:dyDescent="0.25">
      <c r="A17" s="7" t="s">
        <v>48</v>
      </c>
      <c r="B17" s="28" cm="1">
        <f t="array" ref="B17:C17">[1]Pivot!$B$19:$C$19</f>
        <v>162401</v>
      </c>
      <c r="C17" s="25">
        <v>4</v>
      </c>
      <c r="D17" s="19"/>
      <c r="E17" s="22" t="s">
        <v>123</v>
      </c>
      <c r="F17" s="15" t="s">
        <v>105</v>
      </c>
      <c r="G17" s="15" t="s">
        <v>109</v>
      </c>
      <c r="H17" s="15" t="s">
        <v>107</v>
      </c>
      <c r="I17" s="16" t="s">
        <v>108</v>
      </c>
      <c r="J17" s="3"/>
    </row>
    <row r="18" spans="1:15" x14ac:dyDescent="0.25">
      <c r="A18" s="8" t="s">
        <v>49</v>
      </c>
      <c r="B18" s="29" cm="1">
        <f t="array" ref="B18:C18">[1]Pivot!$B$21:$C$21</f>
        <v>220</v>
      </c>
      <c r="C18" s="27">
        <v>1</v>
      </c>
      <c r="D18" s="19"/>
      <c r="E18" s="7" t="s">
        <v>50</v>
      </c>
      <c r="F18" s="24"/>
      <c r="G18" s="24" cm="1">
        <f t="array" ref="G18:G19">[1]Pivot!$H$33:$H$34</f>
        <v>27</v>
      </c>
      <c r="H18" s="24"/>
      <c r="I18" s="25">
        <v>2</v>
      </c>
    </row>
    <row r="19" spans="1:15" x14ac:dyDescent="0.25">
      <c r="D19" s="19"/>
      <c r="E19" s="7" t="s">
        <v>51</v>
      </c>
      <c r="F19" s="24"/>
      <c r="G19" s="24">
        <v>66</v>
      </c>
      <c r="H19" s="24"/>
      <c r="I19" s="25"/>
    </row>
    <row r="20" spans="1:15" ht="15.6" x14ac:dyDescent="0.25">
      <c r="A20" s="22" t="s">
        <v>59</v>
      </c>
      <c r="B20" s="15" t="s">
        <v>0</v>
      </c>
      <c r="C20" s="16" t="s">
        <v>1</v>
      </c>
      <c r="D20" s="19"/>
      <c r="E20" s="7" t="s">
        <v>54</v>
      </c>
      <c r="F20" s="24"/>
      <c r="G20" s="24" cm="1">
        <f t="array" ref="G20:G21">[1]Pivot!$H$39:$H$40</f>
        <v>54</v>
      </c>
      <c r="H20" s="24"/>
      <c r="I20" s="25">
        <v>1</v>
      </c>
    </row>
    <row r="21" spans="1:15" x14ac:dyDescent="0.25">
      <c r="A21" s="7" t="s">
        <v>50</v>
      </c>
      <c r="B21" s="24" cm="1">
        <f t="array" ref="B21:C22">[1]Pivot!$B$33:$C$34</f>
        <v>483</v>
      </c>
      <c r="C21" s="25">
        <v>9</v>
      </c>
      <c r="D21" s="19"/>
      <c r="E21" s="8" t="s">
        <v>55</v>
      </c>
      <c r="F21" s="26"/>
      <c r="G21" s="26">
        <v>69</v>
      </c>
      <c r="H21" s="26"/>
      <c r="I21" s="27"/>
    </row>
    <row r="22" spans="1:15" x14ac:dyDescent="0.25">
      <c r="A22" s="7" t="s">
        <v>51</v>
      </c>
      <c r="B22" s="24">
        <v>275</v>
      </c>
      <c r="C22" s="25">
        <v>6</v>
      </c>
      <c r="D22" s="19"/>
    </row>
    <row r="23" spans="1:15" ht="15.6" x14ac:dyDescent="0.25">
      <c r="A23" s="7" t="s">
        <v>54</v>
      </c>
      <c r="B23" s="24" cm="1">
        <f t="array" ref="B23:C24">[1]Pivot!$B$39:$C$40</f>
        <v>5908</v>
      </c>
      <c r="C23" s="25">
        <v>6</v>
      </c>
      <c r="E23" s="22" t="s">
        <v>130</v>
      </c>
      <c r="F23" s="15" t="s">
        <v>105</v>
      </c>
      <c r="G23" s="15" t="s">
        <v>109</v>
      </c>
      <c r="H23" s="15" t="s">
        <v>107</v>
      </c>
      <c r="I23" s="16" t="s">
        <v>108</v>
      </c>
    </row>
    <row r="24" spans="1:15" x14ac:dyDescent="0.25">
      <c r="A24" s="8" t="s">
        <v>55</v>
      </c>
      <c r="B24" s="26">
        <v>5181</v>
      </c>
      <c r="C24" s="27">
        <v>5</v>
      </c>
      <c r="E24" s="7" t="s">
        <v>61</v>
      </c>
      <c r="F24" s="24" cm="1">
        <f t="array" ref="F24:I25">[1]Pivot!$G$23:$J$24</f>
        <v>31318</v>
      </c>
      <c r="G24" s="24">
        <v>1178</v>
      </c>
      <c r="H24" s="24">
        <v>179181</v>
      </c>
      <c r="I24" s="25">
        <v>7</v>
      </c>
    </row>
    <row r="25" spans="1:15" x14ac:dyDescent="0.25">
      <c r="E25" s="7" t="s">
        <v>62</v>
      </c>
      <c r="F25" s="24">
        <v>107</v>
      </c>
      <c r="G25" s="24">
        <v>230</v>
      </c>
      <c r="H25" s="24">
        <v>1239</v>
      </c>
      <c r="I25" s="25">
        <v>1</v>
      </c>
    </row>
    <row r="26" spans="1:15" ht="15.6" x14ac:dyDescent="0.25">
      <c r="A26" s="22" t="s">
        <v>120</v>
      </c>
      <c r="B26" s="15" t="s">
        <v>0</v>
      </c>
      <c r="C26" s="16" t="s">
        <v>1</v>
      </c>
      <c r="E26" s="7" t="s">
        <v>60</v>
      </c>
      <c r="F26" s="24" cm="1">
        <f t="array" ref="F26:G26">[1]Pivot!$G$25:$H$25</f>
        <v>12925</v>
      </c>
      <c r="G26" s="24">
        <v>120</v>
      </c>
      <c r="H26" s="24"/>
      <c r="I26" s="25">
        <v>3</v>
      </c>
    </row>
    <row r="27" spans="1:15" x14ac:dyDescent="0.25">
      <c r="A27" s="33" t="s">
        <v>61</v>
      </c>
      <c r="B27" s="24" cm="1">
        <f t="array" ref="B27:C30">[1]Pivot!$B$23:$C$26</f>
        <v>1357553</v>
      </c>
      <c r="C27" s="25">
        <v>15</v>
      </c>
      <c r="E27" s="8" t="s">
        <v>63</v>
      </c>
      <c r="F27" s="26" cm="1">
        <f t="array" ref="F27:H27">[1]Pivot!$G$26:$I$26</f>
        <v>326</v>
      </c>
      <c r="G27" s="26">
        <v>136</v>
      </c>
      <c r="H27" s="26">
        <v>8664</v>
      </c>
      <c r="I27" s="27"/>
    </row>
    <row r="28" spans="1:15" x14ac:dyDescent="0.25">
      <c r="A28" s="33" t="s">
        <v>62</v>
      </c>
      <c r="B28" s="24">
        <v>57280</v>
      </c>
      <c r="C28" s="25">
        <v>13</v>
      </c>
      <c r="O28" s="3"/>
    </row>
    <row r="29" spans="1:15" ht="12.6" thickBot="1" x14ac:dyDescent="0.3">
      <c r="A29" s="33" t="s">
        <v>60</v>
      </c>
      <c r="B29" s="24">
        <v>470980</v>
      </c>
      <c r="C29" s="25">
        <v>15</v>
      </c>
      <c r="O29" s="3"/>
    </row>
    <row r="30" spans="1:15" ht="12.6" thickBot="1" x14ac:dyDescent="0.3">
      <c r="A30" s="34" t="s">
        <v>63</v>
      </c>
      <c r="B30" s="26">
        <v>93593</v>
      </c>
      <c r="C30" s="27">
        <v>9</v>
      </c>
      <c r="E30" s="47" t="s">
        <v>136</v>
      </c>
    </row>
    <row r="33" spans="1:10" ht="116.25" customHeight="1" x14ac:dyDescent="0.25">
      <c r="A33" s="71" t="s">
        <v>137</v>
      </c>
      <c r="B33" s="72"/>
      <c r="C33" s="73"/>
      <c r="E33" s="68" t="s">
        <v>151</v>
      </c>
      <c r="F33" s="69"/>
      <c r="G33" s="69"/>
      <c r="H33" s="69"/>
      <c r="I33" s="70"/>
    </row>
    <row r="34" spans="1:10" x14ac:dyDescent="0.25">
      <c r="A34" s="74"/>
      <c r="B34" s="75"/>
      <c r="C34" s="76"/>
      <c r="E34" s="57"/>
      <c r="F34" s="57"/>
      <c r="G34" s="57"/>
      <c r="H34" s="57"/>
      <c r="I34" s="57"/>
    </row>
    <row r="35" spans="1:10" x14ac:dyDescent="0.25">
      <c r="A35" s="74"/>
      <c r="B35" s="75"/>
      <c r="C35" s="76"/>
      <c r="E35" s="57"/>
      <c r="F35" s="57"/>
      <c r="G35" s="57"/>
      <c r="H35" s="57"/>
      <c r="I35" s="57"/>
    </row>
    <row r="36" spans="1:10" x14ac:dyDescent="0.25">
      <c r="A36" s="77"/>
      <c r="B36" s="78"/>
      <c r="C36" s="79"/>
      <c r="E36" s="57"/>
      <c r="F36" s="57"/>
      <c r="G36" s="57"/>
      <c r="H36" s="57"/>
      <c r="I36" s="57"/>
      <c r="J36" s="10"/>
    </row>
    <row r="37" spans="1:10" x14ac:dyDescent="0.25">
      <c r="J37" s="10"/>
    </row>
    <row r="38" spans="1:10" x14ac:dyDescent="0.25">
      <c r="J38" s="10"/>
    </row>
    <row r="46" spans="1:10" ht="21.75" customHeight="1" x14ac:dyDescent="0.25"/>
  </sheetData>
  <mergeCells count="3">
    <mergeCell ref="E1:H1"/>
    <mergeCell ref="E33:I33"/>
    <mergeCell ref="A33:C3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5"/>
  <sheetViews>
    <sheetView topLeftCell="A22" zoomScaleNormal="100" workbookViewId="0">
      <selection activeCell="A53" sqref="A53:G59"/>
    </sheetView>
  </sheetViews>
  <sheetFormatPr defaultColWidth="9.109375" defaultRowHeight="12" x14ac:dyDescent="0.25"/>
  <cols>
    <col min="1" max="1" width="21" style="2" bestFit="1" customWidth="1"/>
    <col min="2" max="3" width="9.33203125" style="2" customWidth="1"/>
    <col min="4" max="4" width="3.88671875" style="2" customWidth="1"/>
    <col min="5" max="5" width="21" style="2" customWidth="1"/>
    <col min="6" max="7" width="9.33203125" style="2" customWidth="1"/>
    <col min="8" max="8" width="6.33203125" style="2" customWidth="1"/>
    <col min="9" max="9" width="23.33203125" style="2" customWidth="1"/>
    <col min="10" max="16384" width="9.109375" style="2"/>
  </cols>
  <sheetData>
    <row r="1" spans="1:7" ht="34.799999999999997" x14ac:dyDescent="0.25">
      <c r="A1" s="80" t="s">
        <v>121</v>
      </c>
      <c r="B1" s="81"/>
      <c r="C1" s="81"/>
      <c r="D1" s="81"/>
      <c r="E1" s="81"/>
      <c r="F1" s="81"/>
      <c r="G1" s="81"/>
    </row>
    <row r="2" spans="1:7" ht="15.75" customHeight="1" x14ac:dyDescent="0.25">
      <c r="A2" s="5" t="s">
        <v>33</v>
      </c>
      <c r="B2" s="5" t="s">
        <v>0</v>
      </c>
      <c r="C2" s="5" t="s">
        <v>1</v>
      </c>
      <c r="D2" s="4"/>
      <c r="E2" s="15" t="s">
        <v>89</v>
      </c>
      <c r="F2" s="15" t="s">
        <v>0</v>
      </c>
      <c r="G2" s="16" t="s">
        <v>1</v>
      </c>
    </row>
    <row r="3" spans="1:7" x14ac:dyDescent="0.25">
      <c r="A3" s="17" t="s">
        <v>2</v>
      </c>
      <c r="B3" s="30">
        <v>2</v>
      </c>
      <c r="C3" s="31">
        <v>2</v>
      </c>
      <c r="D3" s="4"/>
      <c r="E3" s="7" t="s">
        <v>64</v>
      </c>
      <c r="F3" s="24" cm="1">
        <f t="array" ref="F3:G6">[2]Pivot!$B$5:$C$8</f>
        <v>143238</v>
      </c>
      <c r="G3" s="25">
        <v>20</v>
      </c>
    </row>
    <row r="4" spans="1:7" x14ac:dyDescent="0.25">
      <c r="A4" s="7" t="s">
        <v>4</v>
      </c>
      <c r="B4" s="24" cm="1">
        <f t="array" ref="B4:C5">[2]Pivot!$B$27:$C$28</f>
        <v>71499</v>
      </c>
      <c r="C4" s="25">
        <v>18</v>
      </c>
      <c r="D4" s="4"/>
      <c r="E4" s="7" t="s">
        <v>61</v>
      </c>
      <c r="F4" s="24">
        <v>1034051</v>
      </c>
      <c r="G4" s="25">
        <v>20</v>
      </c>
    </row>
    <row r="5" spans="1:7" x14ac:dyDescent="0.25">
      <c r="A5" s="7" t="s">
        <v>5</v>
      </c>
      <c r="B5" s="24">
        <v>23412</v>
      </c>
      <c r="C5" s="25">
        <v>16</v>
      </c>
      <c r="D5" s="4"/>
      <c r="E5" s="7" t="s">
        <v>65</v>
      </c>
      <c r="F5" s="24">
        <v>250066</v>
      </c>
      <c r="G5" s="25">
        <v>18</v>
      </c>
    </row>
    <row r="6" spans="1:7" x14ac:dyDescent="0.25">
      <c r="A6" s="7" t="s">
        <v>6</v>
      </c>
      <c r="B6" s="24" cm="1">
        <f t="array" ref="B6:C6">[2]Pivot!$B$59:$C$59</f>
        <v>4</v>
      </c>
      <c r="C6" s="25">
        <v>1</v>
      </c>
      <c r="D6" s="4"/>
      <c r="E6" s="7" t="s">
        <v>66</v>
      </c>
      <c r="F6" s="24">
        <v>75398</v>
      </c>
      <c r="G6" s="25">
        <v>16</v>
      </c>
    </row>
    <row r="7" spans="1:7" x14ac:dyDescent="0.25">
      <c r="A7" s="7" t="s">
        <v>7</v>
      </c>
      <c r="B7" s="24" cm="1">
        <f t="array" ref="B7:C8">[2]Pivot!$B$61:$C$62</f>
        <v>1231</v>
      </c>
      <c r="C7" s="25">
        <v>13</v>
      </c>
      <c r="D7" s="4"/>
      <c r="E7" s="7" t="s">
        <v>67</v>
      </c>
      <c r="F7" s="24" cm="1">
        <f t="array" ref="F7:G8">[2]Pivot!$B$10:$C$11</f>
        <v>118155</v>
      </c>
      <c r="G7" s="25">
        <v>6</v>
      </c>
    </row>
    <row r="8" spans="1:7" x14ac:dyDescent="0.25">
      <c r="A8" s="7" t="s">
        <v>8</v>
      </c>
      <c r="B8" s="24">
        <v>663</v>
      </c>
      <c r="C8" s="25">
        <v>7</v>
      </c>
      <c r="D8" s="4"/>
      <c r="E8" s="7" t="s">
        <v>68</v>
      </c>
      <c r="F8" s="24">
        <v>1091734</v>
      </c>
      <c r="G8" s="25">
        <v>6</v>
      </c>
    </row>
    <row r="9" spans="1:7" x14ac:dyDescent="0.25">
      <c r="A9" s="7" t="s">
        <v>102</v>
      </c>
      <c r="B9" s="24" cm="1">
        <f t="array" ref="B9:C10">[2]Pivot!$B$64:$C$65</f>
        <v>32</v>
      </c>
      <c r="C9" s="25">
        <v>4</v>
      </c>
      <c r="D9" s="4"/>
      <c r="E9" s="7" t="s">
        <v>69</v>
      </c>
      <c r="F9" s="24" cm="1">
        <f t="array" ref="F9:G9">[2]Pivot!$B$17:$C$17</f>
        <v>5491</v>
      </c>
      <c r="G9" s="25">
        <v>3</v>
      </c>
    </row>
    <row r="10" spans="1:7" x14ac:dyDescent="0.25">
      <c r="A10" s="7" t="s">
        <v>9</v>
      </c>
      <c r="B10" s="24">
        <v>2</v>
      </c>
      <c r="C10" s="25">
        <v>1</v>
      </c>
      <c r="D10" s="4"/>
      <c r="E10" s="7" t="s">
        <v>70</v>
      </c>
      <c r="F10" s="24" cm="1">
        <f t="array" ref="F10:G10">[2]Pivot!$B$19:$C$19</f>
        <v>102687</v>
      </c>
      <c r="G10" s="25">
        <v>7</v>
      </c>
    </row>
    <row r="11" spans="1:7" x14ac:dyDescent="0.25">
      <c r="A11" s="7" t="s">
        <v>10</v>
      </c>
      <c r="B11" s="24" cm="1">
        <f t="array" ref="B11:C12">[2]Pivot!$B$67:$C$68</f>
        <v>824</v>
      </c>
      <c r="C11" s="25">
        <v>5</v>
      </c>
      <c r="D11" s="4"/>
      <c r="E11" s="7" t="s">
        <v>71</v>
      </c>
      <c r="F11" s="24" cm="1">
        <f t="array" ref="F11:G12">[2]Pivot!$B$21:$C$22</f>
        <v>38789</v>
      </c>
      <c r="G11" s="25">
        <v>6</v>
      </c>
    </row>
    <row r="12" spans="1:7" x14ac:dyDescent="0.25">
      <c r="A12" s="7" t="s">
        <v>11</v>
      </c>
      <c r="B12" s="24">
        <v>756</v>
      </c>
      <c r="C12" s="25">
        <v>3</v>
      </c>
      <c r="D12" s="4"/>
      <c r="E12" s="7" t="s">
        <v>72</v>
      </c>
      <c r="F12" s="24">
        <v>52388</v>
      </c>
      <c r="G12" s="25">
        <v>6</v>
      </c>
    </row>
    <row r="13" spans="1:7" x14ac:dyDescent="0.25">
      <c r="A13" s="7" t="s">
        <v>12</v>
      </c>
      <c r="B13" s="24" cm="1">
        <f t="array" ref="B13:C14">[2]Pivot!$B$70:$C$71</f>
        <v>66</v>
      </c>
      <c r="C13" s="25">
        <v>7</v>
      </c>
      <c r="D13" s="4"/>
      <c r="E13" s="7" t="s">
        <v>73</v>
      </c>
      <c r="F13" s="24" cm="1">
        <f t="array" ref="F13:G13">[2]Pivot!$B$24:$C$24</f>
        <v>2832</v>
      </c>
      <c r="G13" s="25">
        <v>2</v>
      </c>
    </row>
    <row r="14" spans="1:7" x14ac:dyDescent="0.25">
      <c r="A14" s="7" t="s">
        <v>13</v>
      </c>
      <c r="B14" s="24">
        <v>26</v>
      </c>
      <c r="C14" s="25">
        <v>2</v>
      </c>
      <c r="D14" s="4"/>
      <c r="E14" s="7" t="s">
        <v>74</v>
      </c>
      <c r="F14" s="24" cm="1">
        <f t="array" ref="F14:G14">[2]Pivot!$B$25:$C$25</f>
        <v>786</v>
      </c>
      <c r="G14" s="25">
        <v>1</v>
      </c>
    </row>
    <row r="15" spans="1:7" x14ac:dyDescent="0.25">
      <c r="A15" s="7" t="s">
        <v>14</v>
      </c>
      <c r="B15" s="24" cm="1">
        <f t="array" ref="B15:C16">[2]Pivot!$B$90:$C$91</f>
        <v>6</v>
      </c>
      <c r="C15" s="25">
        <v>3</v>
      </c>
      <c r="D15" s="4"/>
      <c r="E15" s="7" t="s">
        <v>146</v>
      </c>
      <c r="F15" s="24" cm="1">
        <f t="array" ref="F15:G15">[2]Pivot!$B$30:$C$30</f>
        <v>3392</v>
      </c>
      <c r="G15" s="25">
        <v>3</v>
      </c>
    </row>
    <row r="16" spans="1:7" x14ac:dyDescent="0.25">
      <c r="A16" s="7" t="s">
        <v>140</v>
      </c>
      <c r="B16" s="24">
        <v>1</v>
      </c>
      <c r="C16" s="25">
        <v>1</v>
      </c>
      <c r="D16" s="4"/>
      <c r="E16" s="7" t="s">
        <v>75</v>
      </c>
      <c r="F16" s="24" cm="1">
        <f t="array" ref="F16:G16">[2]Pivot!$B$31:$C$31</f>
        <v>985</v>
      </c>
      <c r="G16" s="25">
        <v>5</v>
      </c>
    </row>
    <row r="17" spans="1:7" x14ac:dyDescent="0.25">
      <c r="A17" s="7" t="s">
        <v>15</v>
      </c>
      <c r="B17" s="24" cm="1">
        <f t="array" ref="B17:C19">[2]Pivot!$B$93:$C$95</f>
        <v>877284</v>
      </c>
      <c r="C17" s="25">
        <v>20</v>
      </c>
      <c r="D17" s="4"/>
      <c r="E17" s="7" t="s">
        <v>76</v>
      </c>
      <c r="F17" s="24" cm="1">
        <f t="array" ref="F17:G17">[2]Pivot!$B$32:$C$32</f>
        <v>8</v>
      </c>
      <c r="G17" s="25">
        <v>1</v>
      </c>
    </row>
    <row r="18" spans="1:7" x14ac:dyDescent="0.25">
      <c r="A18" s="7" t="s">
        <v>16</v>
      </c>
      <c r="B18" s="24">
        <v>406713</v>
      </c>
      <c r="C18" s="25">
        <v>20</v>
      </c>
      <c r="D18" s="4"/>
      <c r="E18" s="7" t="s">
        <v>77</v>
      </c>
      <c r="F18" s="24" cm="1">
        <f t="array" ref="F18:G18">[2]Pivot!$B$34:$C$34</f>
        <v>2</v>
      </c>
      <c r="G18" s="25">
        <v>1</v>
      </c>
    </row>
    <row r="19" spans="1:7" x14ac:dyDescent="0.25">
      <c r="A19" s="7" t="s">
        <v>17</v>
      </c>
      <c r="B19" s="24">
        <v>95130</v>
      </c>
      <c r="C19" s="25">
        <v>14</v>
      </c>
      <c r="D19" s="4"/>
      <c r="E19" s="7" t="s">
        <v>78</v>
      </c>
      <c r="F19" s="24" cm="1">
        <f t="array" ref="F19:G20">[2]Pivot!$B$36:$C$37</f>
        <v>3</v>
      </c>
      <c r="G19" s="25">
        <v>1</v>
      </c>
    </row>
    <row r="20" spans="1:7" x14ac:dyDescent="0.25">
      <c r="A20" s="7" t="s">
        <v>18</v>
      </c>
      <c r="B20" s="24" cm="1">
        <f t="array" ref="B20:C20">[2]Pivot!$B$97:$C$97</f>
        <v>2485</v>
      </c>
      <c r="C20" s="25">
        <v>2</v>
      </c>
      <c r="D20" s="4"/>
      <c r="E20" s="7" t="s">
        <v>79</v>
      </c>
      <c r="F20" s="24">
        <v>10</v>
      </c>
      <c r="G20" s="25">
        <v>1</v>
      </c>
    </row>
    <row r="21" spans="1:7" x14ac:dyDescent="0.25">
      <c r="A21" s="7" t="s">
        <v>19</v>
      </c>
      <c r="B21" s="24" cm="1">
        <f t="array" ref="B21:C22">[2]Pivot!$B$121:$C$122</f>
        <v>14393</v>
      </c>
      <c r="C21" s="25">
        <v>15</v>
      </c>
      <c r="D21" s="4"/>
      <c r="E21" s="7" t="s">
        <v>80</v>
      </c>
      <c r="F21" s="24" cm="1">
        <f t="array" ref="F21:G22">[2]Pivot!$B$39:$C$40</f>
        <v>10509</v>
      </c>
      <c r="G21" s="25">
        <v>2</v>
      </c>
    </row>
    <row r="22" spans="1:7" x14ac:dyDescent="0.25">
      <c r="A22" s="7" t="s">
        <v>20</v>
      </c>
      <c r="B22" s="24">
        <v>4212</v>
      </c>
      <c r="C22" s="25">
        <v>12</v>
      </c>
      <c r="D22" s="4"/>
      <c r="E22" s="7" t="s">
        <v>81</v>
      </c>
      <c r="F22" s="24">
        <v>26</v>
      </c>
      <c r="G22" s="25">
        <v>4</v>
      </c>
    </row>
    <row r="23" spans="1:7" x14ac:dyDescent="0.25">
      <c r="A23" s="7" t="s">
        <v>23</v>
      </c>
      <c r="B23" s="24" cm="1">
        <f t="array" ref="B23:C24">[2]Pivot!$B$132:$C$133</f>
        <v>41408</v>
      </c>
      <c r="C23" s="25">
        <v>17</v>
      </c>
      <c r="D23" s="4"/>
      <c r="E23" s="7" t="s">
        <v>138</v>
      </c>
      <c r="F23" s="24" cm="1">
        <f t="array" ref="F23:G23">[2]Pivot!$B$42:$C$42</f>
        <v>4</v>
      </c>
      <c r="G23" s="25">
        <v>1</v>
      </c>
    </row>
    <row r="24" spans="1:7" x14ac:dyDescent="0.25">
      <c r="A24" s="7" t="s">
        <v>24</v>
      </c>
      <c r="B24" s="24">
        <v>49258</v>
      </c>
      <c r="C24" s="25">
        <v>12</v>
      </c>
      <c r="D24" s="4"/>
      <c r="E24" s="7" t="s">
        <v>82</v>
      </c>
      <c r="F24" s="24" cm="1">
        <f t="array" ref="F24:G26">[2]Pivot!$B$44:$C$46</f>
        <v>33854</v>
      </c>
      <c r="G24" s="25">
        <v>5</v>
      </c>
    </row>
    <row r="25" spans="1:7" x14ac:dyDescent="0.25">
      <c r="A25" s="7" t="s">
        <v>27</v>
      </c>
      <c r="B25" s="24" cm="1">
        <f t="array" ref="B25:C26">[2]Pivot!$B$152:$C$153</f>
        <v>59196</v>
      </c>
      <c r="C25" s="25">
        <v>21</v>
      </c>
      <c r="D25" s="4"/>
      <c r="E25" s="7" t="s">
        <v>83</v>
      </c>
      <c r="F25" s="24">
        <v>377</v>
      </c>
      <c r="G25" s="25">
        <v>6</v>
      </c>
    </row>
    <row r="26" spans="1:7" ht="12.75" customHeight="1" x14ac:dyDescent="0.25">
      <c r="A26" s="7" t="s">
        <v>28</v>
      </c>
      <c r="B26" s="24">
        <v>18845</v>
      </c>
      <c r="C26" s="25">
        <v>16</v>
      </c>
      <c r="D26" s="4"/>
      <c r="E26" s="7" t="s">
        <v>131</v>
      </c>
      <c r="F26" s="24">
        <v>4</v>
      </c>
      <c r="G26" s="25">
        <v>1</v>
      </c>
    </row>
    <row r="27" spans="1:7" x14ac:dyDescent="0.25">
      <c r="A27" s="7" t="s">
        <v>29</v>
      </c>
      <c r="B27" s="24" cm="1">
        <f t="array" ref="B27:C28">[2]Pivot!$B$155:$C$156</f>
        <v>182</v>
      </c>
      <c r="C27" s="25">
        <v>5</v>
      </c>
      <c r="D27" s="4"/>
      <c r="E27" s="7" t="s">
        <v>84</v>
      </c>
      <c r="F27" s="24" cm="1">
        <f t="array" ref="F27:G32">[2]Pivot!$B$48:$C$53</f>
        <v>109260</v>
      </c>
      <c r="G27" s="25">
        <v>4</v>
      </c>
    </row>
    <row r="28" spans="1:7" x14ac:dyDescent="0.25">
      <c r="A28" s="7" t="s">
        <v>30</v>
      </c>
      <c r="B28" s="24">
        <v>1775</v>
      </c>
      <c r="C28" s="25">
        <v>5</v>
      </c>
      <c r="D28" s="4"/>
      <c r="E28" s="7" t="s">
        <v>85</v>
      </c>
      <c r="F28" s="24">
        <v>218</v>
      </c>
      <c r="G28" s="25">
        <v>6</v>
      </c>
    </row>
    <row r="29" spans="1:7" x14ac:dyDescent="0.25">
      <c r="A29" s="7" t="s">
        <v>31</v>
      </c>
      <c r="B29" s="24">
        <v>8</v>
      </c>
      <c r="C29" s="25">
        <v>1</v>
      </c>
      <c r="D29" s="4"/>
      <c r="E29" s="7" t="s">
        <v>86</v>
      </c>
      <c r="F29" s="24">
        <v>8801</v>
      </c>
      <c r="G29" s="25">
        <v>8</v>
      </c>
    </row>
    <row r="30" spans="1:7" x14ac:dyDescent="0.25">
      <c r="A30" s="8" t="s">
        <v>32</v>
      </c>
      <c r="B30" s="26">
        <v>253</v>
      </c>
      <c r="C30" s="27">
        <v>6</v>
      </c>
      <c r="D30" s="4"/>
      <c r="E30" s="7" t="s">
        <v>87</v>
      </c>
      <c r="F30" s="24">
        <v>18623</v>
      </c>
      <c r="G30" s="25">
        <v>14</v>
      </c>
    </row>
    <row r="31" spans="1:7" ht="13.5" customHeight="1" x14ac:dyDescent="0.25">
      <c r="A31" s="48"/>
      <c r="B31" s="48"/>
      <c r="C31" s="48"/>
      <c r="D31" s="4"/>
      <c r="E31" s="7" t="s">
        <v>88</v>
      </c>
      <c r="F31" s="24">
        <v>85</v>
      </c>
      <c r="G31" s="25">
        <v>1</v>
      </c>
    </row>
    <row r="32" spans="1:7" ht="13.5" customHeight="1" x14ac:dyDescent="0.25">
      <c r="A32" s="15" t="s">
        <v>34</v>
      </c>
      <c r="B32" s="15" t="s">
        <v>0</v>
      </c>
      <c r="C32" s="16" t="s">
        <v>1</v>
      </c>
      <c r="D32" s="4"/>
      <c r="E32" s="7" t="s">
        <v>118</v>
      </c>
      <c r="F32" s="24">
        <v>13</v>
      </c>
      <c r="G32" s="25">
        <v>1</v>
      </c>
    </row>
    <row r="33" spans="1:7" x14ac:dyDescent="0.25">
      <c r="A33" s="17" t="s">
        <v>147</v>
      </c>
      <c r="B33" s="30" cm="1">
        <f t="array" ref="B33:C35">[2]Pivot!$B$73:$C$75</f>
        <v>6934</v>
      </c>
      <c r="C33" s="31">
        <v>2</v>
      </c>
      <c r="D33" s="4"/>
      <c r="E33" s="7" t="s">
        <v>90</v>
      </c>
      <c r="F33" s="24" cm="1">
        <f t="array" ref="F33:G33">[2]Pivot!$B$55:$C$55</f>
        <v>7632</v>
      </c>
      <c r="G33" s="25">
        <v>11</v>
      </c>
    </row>
    <row r="34" spans="1:7" x14ac:dyDescent="0.25">
      <c r="A34" s="7" t="s">
        <v>148</v>
      </c>
      <c r="B34" s="24">
        <v>1654</v>
      </c>
      <c r="C34" s="25">
        <v>20</v>
      </c>
      <c r="D34" s="4"/>
      <c r="E34" s="7" t="s">
        <v>139</v>
      </c>
      <c r="F34" s="24" cm="1">
        <f t="array" ref="F34:G34">[2]Pivot!$B$57:$C$57</f>
        <v>2244</v>
      </c>
      <c r="G34" s="25">
        <v>11</v>
      </c>
    </row>
    <row r="35" spans="1:7" x14ac:dyDescent="0.25">
      <c r="A35" s="7" t="s">
        <v>149</v>
      </c>
      <c r="B35" s="24">
        <v>28</v>
      </c>
      <c r="C35" s="25">
        <v>2</v>
      </c>
      <c r="D35" s="4"/>
      <c r="E35" s="7" t="s">
        <v>91</v>
      </c>
      <c r="F35" s="24" cm="1">
        <f t="array" ref="F35:G35">[2]Pivot!$B$77:$C$77</f>
        <v>586575</v>
      </c>
      <c r="G35" s="25">
        <v>14</v>
      </c>
    </row>
    <row r="36" spans="1:7" x14ac:dyDescent="0.25">
      <c r="A36" s="7" t="s">
        <v>35</v>
      </c>
      <c r="B36" s="24">
        <v>54024</v>
      </c>
      <c r="C36" s="25">
        <v>11</v>
      </c>
      <c r="D36" s="4"/>
      <c r="E36" s="7" t="s">
        <v>92</v>
      </c>
      <c r="F36" s="24" cm="1">
        <f t="array" ref="F36:G37">[2]Pivot!$B$101:$C$102</f>
        <v>1924</v>
      </c>
      <c r="G36" s="25">
        <v>2</v>
      </c>
    </row>
    <row r="37" spans="1:7" x14ac:dyDescent="0.25">
      <c r="A37" s="7" t="s">
        <v>36</v>
      </c>
      <c r="B37" s="24" cm="1">
        <f t="array" ref="B37:C37">[2]Pivot!$B$135:$C$135</f>
        <v>3397</v>
      </c>
      <c r="C37" s="25">
        <v>6</v>
      </c>
      <c r="D37" s="4"/>
      <c r="E37" s="7" t="s">
        <v>141</v>
      </c>
      <c r="F37" s="24">
        <v>1428237</v>
      </c>
      <c r="G37" s="25">
        <v>4</v>
      </c>
    </row>
    <row r="38" spans="1:7" x14ac:dyDescent="0.25">
      <c r="A38" s="7" t="s">
        <v>37</v>
      </c>
      <c r="B38" s="24" cm="1">
        <f t="array" ref="B38:C38">[2]Pivot!$B$137:$C$137</f>
        <v>19244</v>
      </c>
      <c r="C38" s="25">
        <v>20</v>
      </c>
      <c r="D38" s="4"/>
      <c r="E38" s="7" t="s">
        <v>93</v>
      </c>
      <c r="F38" s="24" cm="1">
        <f t="array" ref="F38:G38">[2]Pivot!$B$104:$C$104</f>
        <v>2367894</v>
      </c>
      <c r="G38" s="25">
        <v>8</v>
      </c>
    </row>
    <row r="39" spans="1:7" x14ac:dyDescent="0.25">
      <c r="A39" s="7" t="s">
        <v>38</v>
      </c>
      <c r="B39" s="24" cm="1">
        <f t="array" ref="B39:C40">[2]Pivot!$B$139:$C$140</f>
        <v>1485392</v>
      </c>
      <c r="C39" s="25">
        <v>15</v>
      </c>
      <c r="D39" s="4"/>
      <c r="E39" s="7" t="s">
        <v>132</v>
      </c>
      <c r="F39" s="24" cm="1">
        <f t="array" ref="F39:G39">[2]Pivot!$B$106:$C$106</f>
        <v>42</v>
      </c>
      <c r="G39" s="25">
        <v>1</v>
      </c>
    </row>
    <row r="40" spans="1:7" x14ac:dyDescent="0.25">
      <c r="A40" s="7" t="s">
        <v>39</v>
      </c>
      <c r="B40" s="24">
        <v>22881455</v>
      </c>
      <c r="C40" s="25">
        <v>16</v>
      </c>
      <c r="D40" s="4"/>
      <c r="E40" s="7" t="s">
        <v>133</v>
      </c>
      <c r="F40" s="24" cm="1">
        <f t="array" ref="F40:G40">[2]Pivot!$B$108:$C$108</f>
        <v>245</v>
      </c>
      <c r="G40" s="25">
        <v>3</v>
      </c>
    </row>
    <row r="41" spans="1:7" x14ac:dyDescent="0.25">
      <c r="A41" s="7" t="s">
        <v>40</v>
      </c>
      <c r="B41" s="24" cm="1">
        <f t="array" ref="B41:C42">[2]Pivot!$B$142:$C$143</f>
        <v>5213</v>
      </c>
      <c r="C41" s="25">
        <v>8</v>
      </c>
      <c r="D41" s="4"/>
      <c r="E41" s="7" t="s">
        <v>94</v>
      </c>
      <c r="F41" s="24" cm="1">
        <f t="array" ref="F41:G41">[2]Pivot!$B$110:$C$110</f>
        <v>114651</v>
      </c>
      <c r="G41" s="25">
        <v>3</v>
      </c>
    </row>
    <row r="42" spans="1:7" x14ac:dyDescent="0.25">
      <c r="A42" s="7" t="s">
        <v>41</v>
      </c>
      <c r="B42" s="2">
        <v>1008401</v>
      </c>
      <c r="C42" s="50">
        <v>16</v>
      </c>
      <c r="D42" s="4"/>
      <c r="E42" s="7" t="s">
        <v>97</v>
      </c>
      <c r="F42" s="24" cm="1">
        <f t="array" ref="F42:G42">[2]Pivot!$B$112:$C$112</f>
        <v>131</v>
      </c>
      <c r="G42" s="25">
        <v>7</v>
      </c>
    </row>
    <row r="43" spans="1:7" x14ac:dyDescent="0.25">
      <c r="A43" s="7" t="s">
        <v>42</v>
      </c>
      <c r="B43" s="24" cm="1">
        <f t="array" ref="B43:C43">[2]Pivot!$B$145:$C$145</f>
        <v>137737</v>
      </c>
      <c r="C43" s="25">
        <v>16</v>
      </c>
      <c r="D43" s="4"/>
      <c r="E43" s="7" t="s">
        <v>95</v>
      </c>
      <c r="F43" s="24" cm="1">
        <f t="array" ref="F43:G43">[2]Pivot!$B$114:$C$114</f>
        <v>117223</v>
      </c>
      <c r="G43" s="25">
        <v>8</v>
      </c>
    </row>
    <row r="44" spans="1:7" x14ac:dyDescent="0.25">
      <c r="A44" s="48"/>
      <c r="B44" s="48"/>
      <c r="C44" s="48"/>
      <c r="D44" s="4"/>
      <c r="E44" s="7" t="s">
        <v>98</v>
      </c>
      <c r="F44" s="24" cm="1">
        <f t="array" ref="F44:G44">[2]Pivot!$B$119:$C$119</f>
        <v>22460</v>
      </c>
      <c r="G44" s="25">
        <v>2</v>
      </c>
    </row>
    <row r="45" spans="1:7" ht="15.6" x14ac:dyDescent="0.25">
      <c r="A45" s="15" t="s">
        <v>59</v>
      </c>
      <c r="B45" s="15" t="s">
        <v>0</v>
      </c>
      <c r="C45" s="16" t="s">
        <v>1</v>
      </c>
      <c r="D45" s="4"/>
      <c r="E45" s="8" t="s">
        <v>96</v>
      </c>
      <c r="F45" s="26" cm="1">
        <f t="array" ref="F45:G45">[2]Pivot!$B$162:$C$162</f>
        <v>550624</v>
      </c>
      <c r="G45" s="27">
        <v>7</v>
      </c>
    </row>
    <row r="46" spans="1:7" x14ac:dyDescent="0.25">
      <c r="A46" s="17" t="s">
        <v>52</v>
      </c>
      <c r="B46" s="30" cm="1">
        <f t="array" ref="B46:C47">[2]Pivot!$B$116:$C$117</f>
        <v>3047190</v>
      </c>
      <c r="C46" s="31">
        <v>312</v>
      </c>
      <c r="D46" s="4"/>
    </row>
    <row r="47" spans="1:7" ht="12.75" customHeight="1" x14ac:dyDescent="0.25">
      <c r="A47" s="35" t="s">
        <v>53</v>
      </c>
      <c r="B47" s="51">
        <v>122169</v>
      </c>
      <c r="C47" s="52">
        <v>168</v>
      </c>
      <c r="D47" s="4"/>
      <c r="E47" s="15" t="s">
        <v>99</v>
      </c>
      <c r="F47" s="15" t="s">
        <v>0</v>
      </c>
      <c r="G47" s="16" t="s">
        <v>100</v>
      </c>
    </row>
    <row r="48" spans="1:7" x14ac:dyDescent="0.25">
      <c r="A48" s="53" t="s">
        <v>56</v>
      </c>
      <c r="B48" s="54" cm="1">
        <f t="array" ref="B48:C48">[2]Pivot!$B$147:$C$147</f>
        <v>159072</v>
      </c>
      <c r="C48" s="55">
        <v>15</v>
      </c>
      <c r="D48" s="4"/>
      <c r="E48" s="17" t="s">
        <v>134</v>
      </c>
      <c r="F48" s="30">
        <v>20</v>
      </c>
      <c r="G48" s="31">
        <v>2</v>
      </c>
    </row>
    <row r="49" spans="1:7" x14ac:dyDescent="0.25">
      <c r="A49" s="7" t="s">
        <v>57</v>
      </c>
      <c r="B49" s="24" cm="1">
        <f t="array" ref="B49:C50">[2]Pivot!$B$149:$C$150</f>
        <v>1100</v>
      </c>
      <c r="C49" s="25">
        <v>7</v>
      </c>
      <c r="D49" s="4"/>
      <c r="E49" s="8" t="s">
        <v>101</v>
      </c>
      <c r="F49" s="26" cm="1">
        <f t="array" ref="F49:G49">[2]Pivot!$B$99:$C$99</f>
        <v>1776</v>
      </c>
      <c r="G49" s="27">
        <v>4</v>
      </c>
    </row>
    <row r="50" spans="1:7" ht="12.6" thickBot="1" x14ac:dyDescent="0.3">
      <c r="A50" s="8" t="s">
        <v>58</v>
      </c>
      <c r="B50" s="26">
        <v>146</v>
      </c>
      <c r="C50" s="27">
        <v>2</v>
      </c>
      <c r="D50" s="4"/>
      <c r="F50" s="64"/>
      <c r="G50" s="64"/>
    </row>
    <row r="51" spans="1:7" ht="12.6" thickBot="1" x14ac:dyDescent="0.3">
      <c r="E51" s="47" t="s">
        <v>136</v>
      </c>
    </row>
    <row r="52" spans="1:7" ht="12" customHeight="1" x14ac:dyDescent="0.25"/>
    <row r="53" spans="1:7" ht="12" customHeight="1" x14ac:dyDescent="0.25">
      <c r="A53" s="71" t="s">
        <v>137</v>
      </c>
      <c r="B53" s="72"/>
      <c r="C53" s="72"/>
      <c r="D53" s="72"/>
      <c r="E53" s="72"/>
      <c r="F53" s="72"/>
      <c r="G53" s="73"/>
    </row>
    <row r="54" spans="1:7" x14ac:dyDescent="0.25">
      <c r="A54" s="74"/>
      <c r="B54" s="75"/>
      <c r="C54" s="75"/>
      <c r="D54" s="75"/>
      <c r="E54" s="75"/>
      <c r="F54" s="75"/>
      <c r="G54" s="76"/>
    </row>
    <row r="55" spans="1:7" x14ac:dyDescent="0.25">
      <c r="A55" s="74"/>
      <c r="B55" s="75"/>
      <c r="C55" s="75"/>
      <c r="D55" s="75"/>
      <c r="E55" s="75"/>
      <c r="F55" s="75"/>
      <c r="G55" s="76"/>
    </row>
    <row r="56" spans="1:7" x14ac:dyDescent="0.25">
      <c r="A56" s="74"/>
      <c r="B56" s="75"/>
      <c r="C56" s="75"/>
      <c r="D56" s="75"/>
      <c r="E56" s="75"/>
      <c r="F56" s="75"/>
      <c r="G56" s="76"/>
    </row>
    <row r="57" spans="1:7" x14ac:dyDescent="0.25">
      <c r="A57" s="74"/>
      <c r="B57" s="75"/>
      <c r="C57" s="75"/>
      <c r="D57" s="75"/>
      <c r="E57" s="75"/>
      <c r="F57" s="75"/>
      <c r="G57" s="76"/>
    </row>
    <row r="58" spans="1:7" x14ac:dyDescent="0.25">
      <c r="A58" s="74"/>
      <c r="B58" s="75"/>
      <c r="C58" s="75"/>
      <c r="D58" s="75"/>
      <c r="E58" s="75"/>
      <c r="F58" s="75"/>
      <c r="G58" s="76"/>
    </row>
    <row r="59" spans="1:7" x14ac:dyDescent="0.25">
      <c r="A59" s="77"/>
      <c r="B59" s="78"/>
      <c r="C59" s="78"/>
      <c r="D59" s="78"/>
      <c r="E59" s="78"/>
      <c r="F59" s="78"/>
      <c r="G59" s="79"/>
    </row>
    <row r="60" spans="1:7" x14ac:dyDescent="0.25">
      <c r="A60" s="56"/>
      <c r="B60" s="56"/>
      <c r="C60" s="56"/>
      <c r="D60" s="10"/>
      <c r="E60" s="10"/>
      <c r="F60" s="10"/>
      <c r="G60" s="10"/>
    </row>
    <row r="61" spans="1:7" x14ac:dyDescent="0.25">
      <c r="A61" s="56"/>
      <c r="B61" s="56"/>
      <c r="C61" s="56"/>
      <c r="D61" s="10"/>
      <c r="E61" s="10"/>
      <c r="F61" s="10"/>
      <c r="G61" s="10"/>
    </row>
    <row r="62" spans="1:7" x14ac:dyDescent="0.25">
      <c r="A62" s="56"/>
      <c r="B62" s="56"/>
      <c r="C62" s="56"/>
      <c r="D62" s="10"/>
      <c r="E62" s="10"/>
      <c r="F62" s="10"/>
      <c r="G62" s="10"/>
    </row>
    <row r="63" spans="1:7" x14ac:dyDescent="0.25">
      <c r="A63" s="56"/>
      <c r="B63" s="56"/>
      <c r="C63" s="56"/>
      <c r="D63" s="10"/>
      <c r="E63" s="10"/>
      <c r="F63" s="10"/>
      <c r="G63" s="10"/>
    </row>
    <row r="64" spans="1:7" x14ac:dyDescent="0.25">
      <c r="A64" s="56"/>
      <c r="B64" s="56"/>
      <c r="C64" s="56"/>
      <c r="D64" s="10"/>
      <c r="E64" s="10"/>
      <c r="F64" s="10"/>
      <c r="G64" s="10"/>
    </row>
    <row r="65" spans="1:4" x14ac:dyDescent="0.25">
      <c r="A65" s="10"/>
      <c r="B65" s="10"/>
      <c r="C65" s="10"/>
      <c r="D65" s="10"/>
    </row>
  </sheetData>
  <mergeCells count="2">
    <mergeCell ref="A1:G1"/>
    <mergeCell ref="A53:G59"/>
  </mergeCells>
  <phoneticPr fontId="10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6"/>
  <sheetViews>
    <sheetView zoomScaleNormal="100" workbookViewId="0">
      <selection activeCell="T54" sqref="T54"/>
    </sheetView>
  </sheetViews>
  <sheetFormatPr defaultColWidth="5.33203125" defaultRowHeight="14.4" x14ac:dyDescent="0.3"/>
  <cols>
    <col min="1" max="1" width="23.44140625" style="9" customWidth="1"/>
    <col min="2" max="5" width="6.5546875" style="9" customWidth="1"/>
    <col min="6" max="6" width="2.6640625" style="9" customWidth="1"/>
    <col min="7" max="7" width="18.5546875" style="9" customWidth="1"/>
    <col min="8" max="11" width="6.5546875" style="9" customWidth="1"/>
    <col min="12" max="16384" width="5.33203125" style="6"/>
  </cols>
  <sheetData>
    <row r="1" spans="1:11" ht="35.25" customHeight="1" x14ac:dyDescent="0.3">
      <c r="A1" s="80" t="s">
        <v>119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15.6" x14ac:dyDescent="0.3">
      <c r="A2" s="22" t="s">
        <v>126</v>
      </c>
      <c r="B2" s="37" t="s">
        <v>105</v>
      </c>
      <c r="C2" s="37" t="s">
        <v>106</v>
      </c>
      <c r="D2" s="38" t="s">
        <v>107</v>
      </c>
      <c r="E2" s="39" t="s">
        <v>108</v>
      </c>
      <c r="G2" s="22" t="s">
        <v>127</v>
      </c>
      <c r="H2" s="40" t="s">
        <v>105</v>
      </c>
      <c r="I2" s="40" t="s">
        <v>106</v>
      </c>
      <c r="J2" s="41" t="s">
        <v>107</v>
      </c>
      <c r="K2" s="42" t="s">
        <v>108</v>
      </c>
    </row>
    <row r="3" spans="1:11" ht="15" customHeight="1" x14ac:dyDescent="0.3">
      <c r="A3" s="7" t="s">
        <v>4</v>
      </c>
      <c r="B3" s="58" cm="1">
        <f t="array" ref="B3:C4">[2]Pivot!$F$27:$G$28</f>
        <v>501</v>
      </c>
      <c r="C3" s="58">
        <v>816</v>
      </c>
      <c r="D3" s="58"/>
      <c r="E3" s="59">
        <v>39</v>
      </c>
      <c r="G3" s="7" t="s">
        <v>64</v>
      </c>
      <c r="H3" s="58" cm="1">
        <f t="array" ref="H3:K6">[2]Pivot!$F$5:$I$8</f>
        <v>212</v>
      </c>
      <c r="I3" s="58">
        <v>110</v>
      </c>
      <c r="J3" s="58">
        <v>11349</v>
      </c>
      <c r="K3" s="59">
        <v>53</v>
      </c>
    </row>
    <row r="4" spans="1:11" ht="15" customHeight="1" x14ac:dyDescent="0.3">
      <c r="A4" s="7" t="s">
        <v>5</v>
      </c>
      <c r="B4" s="58">
        <v>262</v>
      </c>
      <c r="C4" s="58">
        <v>1676</v>
      </c>
      <c r="D4" s="58"/>
      <c r="E4" s="59">
        <v>19</v>
      </c>
      <c r="G4" s="7" t="s">
        <v>61</v>
      </c>
      <c r="H4" s="58">
        <v>14468</v>
      </c>
      <c r="I4" s="58">
        <v>119</v>
      </c>
      <c r="J4" s="58">
        <v>67411</v>
      </c>
      <c r="K4" s="59">
        <v>128</v>
      </c>
    </row>
    <row r="5" spans="1:11" ht="15" customHeight="1" x14ac:dyDescent="0.3">
      <c r="A5" s="7" t="s">
        <v>7</v>
      </c>
      <c r="B5" s="58" cm="1">
        <f t="array" ref="B5:C6">[2]Pivot!$F$61:$G$62</f>
        <v>7</v>
      </c>
      <c r="C5" s="58">
        <v>18</v>
      </c>
      <c r="D5" s="58"/>
      <c r="E5" s="59"/>
      <c r="G5" s="7" t="s">
        <v>65</v>
      </c>
      <c r="H5" s="58">
        <v>317</v>
      </c>
      <c r="I5" s="58">
        <v>55</v>
      </c>
      <c r="J5" s="58">
        <v>12845</v>
      </c>
      <c r="K5" s="59">
        <v>335</v>
      </c>
    </row>
    <row r="6" spans="1:11" ht="15" customHeight="1" x14ac:dyDescent="0.3">
      <c r="A6" s="7" t="s">
        <v>111</v>
      </c>
      <c r="B6" s="58">
        <v>16</v>
      </c>
      <c r="C6" s="58">
        <v>19</v>
      </c>
      <c r="D6" s="58"/>
      <c r="E6" s="59"/>
      <c r="G6" s="7" t="s">
        <v>66</v>
      </c>
      <c r="H6" s="58">
        <v>80</v>
      </c>
      <c r="I6" s="58">
        <v>86</v>
      </c>
      <c r="J6" s="58">
        <v>9344</v>
      </c>
      <c r="K6" s="59">
        <v>44</v>
      </c>
    </row>
    <row r="7" spans="1:11" ht="15" customHeight="1" x14ac:dyDescent="0.3">
      <c r="A7" s="7" t="s">
        <v>102</v>
      </c>
      <c r="B7" s="58"/>
      <c r="C7" s="58">
        <v>1</v>
      </c>
      <c r="D7" s="58"/>
      <c r="E7" s="59"/>
      <c r="G7" s="7" t="s">
        <v>67</v>
      </c>
      <c r="H7" s="58"/>
      <c r="I7" s="58"/>
      <c r="J7" s="58">
        <v>1</v>
      </c>
      <c r="K7" s="59">
        <v>3</v>
      </c>
    </row>
    <row r="8" spans="1:11" ht="15" customHeight="1" x14ac:dyDescent="0.3">
      <c r="A8" s="7" t="s">
        <v>10</v>
      </c>
      <c r="B8" s="58">
        <v>1</v>
      </c>
      <c r="C8" s="58">
        <v>3</v>
      </c>
      <c r="D8" s="58"/>
      <c r="E8" s="59">
        <v>2</v>
      </c>
      <c r="G8" s="7" t="s">
        <v>68</v>
      </c>
      <c r="H8" s="58">
        <v>5472</v>
      </c>
      <c r="I8" s="58"/>
      <c r="J8" s="58">
        <v>1941</v>
      </c>
      <c r="K8" s="59">
        <v>41</v>
      </c>
    </row>
    <row r="9" spans="1:11" ht="15" customHeight="1" x14ac:dyDescent="0.3">
      <c r="A9" s="7" t="s">
        <v>11</v>
      </c>
      <c r="B9" s="58">
        <v>20</v>
      </c>
      <c r="C9" s="58">
        <v>150</v>
      </c>
      <c r="D9" s="58"/>
      <c r="E9" s="59">
        <v>11</v>
      </c>
      <c r="G9" s="7" t="s">
        <v>69</v>
      </c>
      <c r="H9" s="58">
        <v>293</v>
      </c>
      <c r="I9" s="58"/>
      <c r="J9" s="58"/>
      <c r="K9" s="59">
        <v>24</v>
      </c>
    </row>
    <row r="10" spans="1:11" ht="15" customHeight="1" x14ac:dyDescent="0.3">
      <c r="A10" s="7" t="s">
        <v>12</v>
      </c>
      <c r="B10" s="58"/>
      <c r="C10" s="58">
        <v>7</v>
      </c>
      <c r="D10" s="58"/>
      <c r="E10" s="59"/>
      <c r="G10" s="7" t="s">
        <v>70</v>
      </c>
      <c r="H10" s="58">
        <v>662</v>
      </c>
      <c r="I10" s="58">
        <v>3</v>
      </c>
      <c r="J10" s="58"/>
      <c r="K10" s="59">
        <v>9</v>
      </c>
    </row>
    <row r="11" spans="1:11" ht="15" customHeight="1" x14ac:dyDescent="0.3">
      <c r="A11" s="7" t="s">
        <v>13</v>
      </c>
      <c r="B11" s="58"/>
      <c r="C11" s="58">
        <v>9</v>
      </c>
      <c r="D11" s="58"/>
      <c r="E11" s="59"/>
      <c r="G11" s="7" t="s">
        <v>71</v>
      </c>
      <c r="H11" s="58"/>
      <c r="I11" s="58"/>
      <c r="J11" s="58">
        <v>96</v>
      </c>
      <c r="K11" s="59">
        <v>7</v>
      </c>
    </row>
    <row r="12" spans="1:11" ht="15" customHeight="1" x14ac:dyDescent="0.3">
      <c r="A12" s="7" t="s">
        <v>15</v>
      </c>
      <c r="B12" s="58" cm="1">
        <f t="array" ref="B12:E14">[2]Pivot!$F$93:$I$95</f>
        <v>35250</v>
      </c>
      <c r="C12" s="58">
        <v>50</v>
      </c>
      <c r="D12" s="58">
        <v>1517</v>
      </c>
      <c r="E12" s="59">
        <v>117</v>
      </c>
      <c r="G12" s="7" t="s">
        <v>72</v>
      </c>
      <c r="H12" s="58">
        <v>860</v>
      </c>
      <c r="I12" s="58">
        <v>1142</v>
      </c>
      <c r="J12" s="58"/>
      <c r="K12" s="59">
        <v>4</v>
      </c>
    </row>
    <row r="13" spans="1:11" ht="15" customHeight="1" x14ac:dyDescent="0.3">
      <c r="A13" s="7" t="s">
        <v>16</v>
      </c>
      <c r="B13" s="58">
        <v>2222</v>
      </c>
      <c r="C13" s="58">
        <v>5417</v>
      </c>
      <c r="D13" s="58">
        <v>8372</v>
      </c>
      <c r="E13" s="59">
        <v>518</v>
      </c>
      <c r="G13" s="7" t="s">
        <v>73</v>
      </c>
      <c r="H13" s="58">
        <v>63</v>
      </c>
      <c r="I13" s="58"/>
      <c r="J13" s="58"/>
      <c r="K13" s="59"/>
    </row>
    <row r="14" spans="1:11" ht="15" customHeight="1" x14ac:dyDescent="0.3">
      <c r="A14" s="7" t="s">
        <v>17</v>
      </c>
      <c r="B14" s="58">
        <v>876</v>
      </c>
      <c r="C14" s="58">
        <v>6277</v>
      </c>
      <c r="D14" s="58">
        <v>2727</v>
      </c>
      <c r="E14" s="59">
        <v>19</v>
      </c>
      <c r="G14" s="7" t="s">
        <v>74</v>
      </c>
      <c r="H14" s="58">
        <v>6</v>
      </c>
      <c r="I14" s="58"/>
      <c r="J14" s="58"/>
      <c r="K14" s="59"/>
    </row>
    <row r="15" spans="1:11" ht="15" customHeight="1" x14ac:dyDescent="0.3">
      <c r="A15" s="7" t="s">
        <v>18</v>
      </c>
      <c r="B15" s="58">
        <v>18</v>
      </c>
      <c r="C15" s="58">
        <v>112</v>
      </c>
      <c r="D15" s="58"/>
      <c r="E15" s="59"/>
      <c r="G15" s="7" t="s">
        <v>145</v>
      </c>
      <c r="H15" s="58">
        <v>113</v>
      </c>
      <c r="I15" s="58"/>
      <c r="J15" s="58">
        <v>1</v>
      </c>
      <c r="K15" s="59"/>
    </row>
    <row r="16" spans="1:11" ht="15" customHeight="1" x14ac:dyDescent="0.3">
      <c r="A16" s="7" t="s">
        <v>19</v>
      </c>
      <c r="B16" s="58" cm="1">
        <f t="array" ref="B16:C17">[2]Pivot!$F$121:$G$122</f>
        <v>117</v>
      </c>
      <c r="C16" s="58">
        <v>149</v>
      </c>
      <c r="D16" s="58"/>
      <c r="E16" s="59">
        <v>8</v>
      </c>
      <c r="G16" s="23" t="s">
        <v>112</v>
      </c>
      <c r="H16" s="58">
        <v>73</v>
      </c>
      <c r="I16" s="58">
        <v>52</v>
      </c>
      <c r="J16" s="58">
        <v>509</v>
      </c>
      <c r="K16" s="59">
        <v>4</v>
      </c>
    </row>
    <row r="17" spans="1:11" ht="15" customHeight="1" x14ac:dyDescent="0.3">
      <c r="A17" s="7" t="s">
        <v>20</v>
      </c>
      <c r="B17" s="58">
        <v>84</v>
      </c>
      <c r="C17" s="58">
        <v>139</v>
      </c>
      <c r="D17" s="58"/>
      <c r="E17" s="59">
        <v>2</v>
      </c>
      <c r="G17" s="7" t="s">
        <v>113</v>
      </c>
      <c r="H17" s="58"/>
      <c r="I17" s="58">
        <v>2</v>
      </c>
      <c r="J17" s="58">
        <v>1</v>
      </c>
      <c r="K17" s="59"/>
    </row>
    <row r="18" spans="1:11" ht="15" customHeight="1" x14ac:dyDescent="0.3">
      <c r="A18" s="7" t="s">
        <v>23</v>
      </c>
      <c r="B18" s="58" cm="1">
        <f t="array" ref="B18:C19">[2]Pivot!$F$132:$G$133</f>
        <v>1319</v>
      </c>
      <c r="C18" s="58">
        <v>1641</v>
      </c>
      <c r="D18" s="58"/>
      <c r="E18" s="59">
        <v>27</v>
      </c>
      <c r="G18" s="7" t="s">
        <v>77</v>
      </c>
      <c r="H18" s="58">
        <v>1</v>
      </c>
      <c r="I18" s="58"/>
      <c r="J18" s="58"/>
      <c r="K18" s="59"/>
    </row>
    <row r="19" spans="1:11" ht="15" customHeight="1" x14ac:dyDescent="0.3">
      <c r="A19" s="7" t="s">
        <v>24</v>
      </c>
      <c r="B19" s="58">
        <v>1294</v>
      </c>
      <c r="C19" s="58">
        <v>9617</v>
      </c>
      <c r="D19" s="58"/>
      <c r="E19" s="59">
        <v>12</v>
      </c>
      <c r="G19" s="7" t="s">
        <v>79</v>
      </c>
      <c r="H19" s="58"/>
      <c r="I19" s="58">
        <v>5</v>
      </c>
      <c r="J19" s="58">
        <v>2</v>
      </c>
      <c r="K19" s="59"/>
    </row>
    <row r="20" spans="1:11" ht="15" customHeight="1" x14ac:dyDescent="0.3">
      <c r="A20" s="7" t="s">
        <v>27</v>
      </c>
      <c r="B20" s="58" cm="1">
        <f t="array" ref="B20:C21">[2]Pivot!$F$152:$G$153</f>
        <v>684</v>
      </c>
      <c r="C20" s="58">
        <v>360</v>
      </c>
      <c r="D20" s="58"/>
      <c r="E20" s="59">
        <v>10</v>
      </c>
      <c r="G20" s="7" t="s">
        <v>114</v>
      </c>
      <c r="H20" s="58">
        <v>125</v>
      </c>
      <c r="I20" s="58"/>
      <c r="J20" s="58">
        <v>2</v>
      </c>
      <c r="K20" s="59">
        <v>2</v>
      </c>
    </row>
    <row r="21" spans="1:11" ht="15" customHeight="1" x14ac:dyDescent="0.3">
      <c r="A21" s="7" t="s">
        <v>28</v>
      </c>
      <c r="B21" s="58">
        <v>336</v>
      </c>
      <c r="C21" s="58">
        <v>1332</v>
      </c>
      <c r="D21" s="58"/>
      <c r="E21" s="59">
        <v>8</v>
      </c>
      <c r="G21" s="7" t="s">
        <v>115</v>
      </c>
      <c r="H21" s="58">
        <v>2</v>
      </c>
      <c r="I21" s="58"/>
      <c r="J21" s="58">
        <v>10</v>
      </c>
      <c r="K21" s="59"/>
    </row>
    <row r="22" spans="1:11" ht="15" customHeight="1" x14ac:dyDescent="0.3">
      <c r="A22" s="7" t="s">
        <v>30</v>
      </c>
      <c r="B22" s="58">
        <v>140</v>
      </c>
      <c r="C22" s="58">
        <v>255</v>
      </c>
      <c r="D22" s="58"/>
      <c r="E22" s="59">
        <v>2</v>
      </c>
      <c r="G22" s="7" t="s">
        <v>142</v>
      </c>
      <c r="H22" s="58"/>
      <c r="I22" s="58"/>
      <c r="J22" s="58"/>
      <c r="K22" s="59">
        <v>4</v>
      </c>
    </row>
    <row r="23" spans="1:11" ht="15" customHeight="1" x14ac:dyDescent="0.3">
      <c r="A23" s="8" t="s">
        <v>110</v>
      </c>
      <c r="B23" s="60">
        <v>4</v>
      </c>
      <c r="C23" s="60">
        <v>1</v>
      </c>
      <c r="D23" s="60"/>
      <c r="E23" s="61"/>
      <c r="G23" s="7" t="s">
        <v>116</v>
      </c>
      <c r="H23" s="58">
        <v>614</v>
      </c>
      <c r="I23" s="58">
        <v>1</v>
      </c>
      <c r="J23" s="58">
        <v>682</v>
      </c>
      <c r="K23" s="59"/>
    </row>
    <row r="24" spans="1:11" ht="15" customHeight="1" x14ac:dyDescent="0.3">
      <c r="A24" s="49"/>
      <c r="B24" s="49"/>
      <c r="C24" s="49"/>
      <c r="D24" s="49"/>
      <c r="E24" s="49"/>
      <c r="G24" s="7" t="s">
        <v>117</v>
      </c>
      <c r="H24" s="58"/>
      <c r="I24" s="58">
        <v>6</v>
      </c>
      <c r="J24" s="58">
        <v>58</v>
      </c>
      <c r="K24" s="59"/>
    </row>
    <row r="25" spans="1:11" ht="15.6" x14ac:dyDescent="0.3">
      <c r="A25" s="36" t="s">
        <v>135</v>
      </c>
      <c r="B25" s="43" t="s">
        <v>105</v>
      </c>
      <c r="C25" s="43" t="s">
        <v>106</v>
      </c>
      <c r="D25" s="44" t="s">
        <v>107</v>
      </c>
      <c r="E25" s="45" t="s">
        <v>108</v>
      </c>
      <c r="G25" s="7" t="s">
        <v>84</v>
      </c>
      <c r="H25" s="58">
        <v>84</v>
      </c>
      <c r="I25" s="58"/>
      <c r="J25" s="58">
        <v>28</v>
      </c>
      <c r="K25" s="59">
        <v>25</v>
      </c>
    </row>
    <row r="26" spans="1:11" ht="15" customHeight="1" x14ac:dyDescent="0.3">
      <c r="A26" s="17" t="s">
        <v>147</v>
      </c>
      <c r="B26" s="62"/>
      <c r="C26" s="62">
        <v>12</v>
      </c>
      <c r="D26" s="62">
        <v>480</v>
      </c>
      <c r="E26" s="63">
        <v>5</v>
      </c>
      <c r="G26" s="7" t="s">
        <v>85</v>
      </c>
      <c r="H26" s="58">
        <v>9</v>
      </c>
      <c r="I26" s="58"/>
      <c r="J26" s="58">
        <v>3</v>
      </c>
      <c r="K26" s="59"/>
    </row>
    <row r="27" spans="1:11" ht="15" customHeight="1" x14ac:dyDescent="0.3">
      <c r="A27" s="7" t="s">
        <v>148</v>
      </c>
      <c r="B27" s="58"/>
      <c r="C27" s="58"/>
      <c r="D27" s="58"/>
      <c r="E27" s="59">
        <v>15</v>
      </c>
      <c r="G27" s="7" t="s">
        <v>86</v>
      </c>
      <c r="H27" s="58">
        <v>43</v>
      </c>
      <c r="I27" s="58"/>
      <c r="J27" s="58">
        <v>346</v>
      </c>
      <c r="K27" s="59">
        <v>1</v>
      </c>
    </row>
    <row r="28" spans="1:11" ht="15" customHeight="1" x14ac:dyDescent="0.3">
      <c r="A28" s="7" t="s">
        <v>149</v>
      </c>
      <c r="B28" s="58">
        <v>1</v>
      </c>
      <c r="C28" s="58">
        <v>1</v>
      </c>
      <c r="D28" s="58"/>
      <c r="E28" s="59"/>
      <c r="G28" s="7" t="s">
        <v>87</v>
      </c>
      <c r="H28" s="58">
        <v>161</v>
      </c>
      <c r="I28" s="58">
        <v>3</v>
      </c>
      <c r="J28" s="58">
        <v>804</v>
      </c>
      <c r="K28" s="59">
        <v>10</v>
      </c>
    </row>
    <row r="29" spans="1:11" ht="15" customHeight="1" x14ac:dyDescent="0.3">
      <c r="A29" s="7" t="s">
        <v>35</v>
      </c>
      <c r="B29" s="58" cm="1">
        <f t="array" ref="B29:E29">[2]Pivot!$F$130:$I$130</f>
        <v>19</v>
      </c>
      <c r="C29" s="58">
        <v>30</v>
      </c>
      <c r="D29" s="58">
        <v>1037</v>
      </c>
      <c r="E29" s="59">
        <v>5</v>
      </c>
      <c r="G29" s="7" t="s">
        <v>88</v>
      </c>
      <c r="H29" s="58"/>
      <c r="I29" s="58"/>
      <c r="J29" s="58">
        <v>28</v>
      </c>
      <c r="K29" s="59"/>
    </row>
    <row r="30" spans="1:11" ht="15" customHeight="1" x14ac:dyDescent="0.3">
      <c r="A30" s="7" t="s">
        <v>36</v>
      </c>
      <c r="B30" s="58">
        <v>411</v>
      </c>
      <c r="C30" s="58">
        <v>14</v>
      </c>
      <c r="D30" s="58"/>
      <c r="E30" s="59">
        <v>1</v>
      </c>
      <c r="G30" s="7" t="s">
        <v>90</v>
      </c>
      <c r="H30" s="58" cm="1">
        <f t="array" ref="H30:K30">[2]Pivot!$F$55:$I$55</f>
        <v>116</v>
      </c>
      <c r="I30" s="58">
        <v>10</v>
      </c>
      <c r="J30" s="58">
        <v>787</v>
      </c>
      <c r="K30" s="59">
        <v>38</v>
      </c>
    </row>
    <row r="31" spans="1:11" ht="15" customHeight="1" x14ac:dyDescent="0.3">
      <c r="A31" s="7" t="s">
        <v>37</v>
      </c>
      <c r="B31" s="58" cm="1">
        <f t="array" ref="B31:E31">[2]Pivot!$F$137:$I$137</f>
        <v>340</v>
      </c>
      <c r="C31" s="58">
        <v>331</v>
      </c>
      <c r="D31" s="58">
        <v>23</v>
      </c>
      <c r="E31" s="59">
        <v>4</v>
      </c>
      <c r="G31" s="7" t="s">
        <v>139</v>
      </c>
      <c r="H31" s="58"/>
      <c r="I31" s="58"/>
      <c r="J31" s="58"/>
      <c r="K31" s="59">
        <v>10</v>
      </c>
    </row>
    <row r="32" spans="1:11" ht="15" customHeight="1" x14ac:dyDescent="0.3">
      <c r="A32" s="7" t="s">
        <v>38</v>
      </c>
      <c r="B32" s="58"/>
      <c r="C32" s="58">
        <v>16</v>
      </c>
      <c r="D32" s="58">
        <v>7282</v>
      </c>
      <c r="E32" s="59"/>
      <c r="G32" s="7" t="s">
        <v>91</v>
      </c>
      <c r="H32" s="58">
        <v>338609</v>
      </c>
      <c r="I32" s="58"/>
      <c r="J32" s="58"/>
      <c r="K32" s="59">
        <v>73</v>
      </c>
    </row>
    <row r="33" spans="1:11" ht="15" customHeight="1" x14ac:dyDescent="0.3">
      <c r="A33" s="7" t="s">
        <v>39</v>
      </c>
      <c r="B33" s="58">
        <v>100144</v>
      </c>
      <c r="C33" s="58">
        <v>6533</v>
      </c>
      <c r="D33" s="58"/>
      <c r="E33" s="59">
        <v>17</v>
      </c>
      <c r="G33" s="7" t="s">
        <v>92</v>
      </c>
      <c r="H33" s="58"/>
      <c r="I33" s="58"/>
      <c r="J33" s="58">
        <v>128</v>
      </c>
      <c r="K33" s="59"/>
    </row>
    <row r="34" spans="1:11" ht="15" customHeight="1" x14ac:dyDescent="0.3">
      <c r="A34" s="7" t="s">
        <v>40</v>
      </c>
      <c r="B34" s="58"/>
      <c r="C34" s="58">
        <v>1</v>
      </c>
      <c r="D34" s="58">
        <v>154</v>
      </c>
      <c r="E34" s="59"/>
      <c r="G34" s="7" t="s">
        <v>141</v>
      </c>
      <c r="H34" s="58" cm="1">
        <f t="array" ref="H34:K34">[2]Pivot!$F$102:$I$102</f>
        <v>269694</v>
      </c>
      <c r="I34" s="58">
        <v>97</v>
      </c>
      <c r="J34" s="58">
        <v>37</v>
      </c>
      <c r="K34" s="59">
        <v>13</v>
      </c>
    </row>
    <row r="35" spans="1:11" ht="15" customHeight="1" x14ac:dyDescent="0.3">
      <c r="A35" s="7" t="s">
        <v>41</v>
      </c>
      <c r="B35" s="58" cm="1">
        <f t="array" ref="B35:D35">[2]Pivot!$F$143:$H$143</f>
        <v>2069</v>
      </c>
      <c r="C35" s="58">
        <v>343</v>
      </c>
      <c r="D35" s="58">
        <v>1070</v>
      </c>
      <c r="E35" s="59"/>
      <c r="G35" s="7" t="s">
        <v>93</v>
      </c>
      <c r="H35" s="58" cm="1">
        <f t="array" ref="H35:K35">[2]Pivot!$F$104:$I$104</f>
        <v>9522</v>
      </c>
      <c r="I35" s="58">
        <v>3</v>
      </c>
      <c r="J35" s="58">
        <v>15</v>
      </c>
      <c r="K35" s="59">
        <v>251</v>
      </c>
    </row>
    <row r="36" spans="1:11" ht="15" customHeight="1" x14ac:dyDescent="0.3">
      <c r="A36" s="8" t="s">
        <v>42</v>
      </c>
      <c r="B36" s="60">
        <v>12</v>
      </c>
      <c r="C36" s="60">
        <v>1416</v>
      </c>
      <c r="D36" s="60"/>
      <c r="E36" s="61">
        <v>34</v>
      </c>
      <c r="G36" s="7" t="s">
        <v>132</v>
      </c>
      <c r="H36" s="58"/>
      <c r="I36" s="58"/>
      <c r="J36" s="58">
        <v>9</v>
      </c>
      <c r="K36" s="59"/>
    </row>
    <row r="37" spans="1:11" ht="15" customHeight="1" x14ac:dyDescent="0.3">
      <c r="A37" s="49"/>
      <c r="B37" s="49"/>
      <c r="C37" s="49"/>
      <c r="D37" s="49"/>
      <c r="E37" s="49"/>
      <c r="G37" s="7" t="s">
        <v>133</v>
      </c>
      <c r="H37" s="58">
        <v>2</v>
      </c>
      <c r="I37" s="58"/>
      <c r="J37" s="58"/>
      <c r="K37" s="59"/>
    </row>
    <row r="38" spans="1:11" ht="15.6" x14ac:dyDescent="0.3">
      <c r="A38" s="65" t="s">
        <v>129</v>
      </c>
      <c r="B38" s="40" t="s">
        <v>105</v>
      </c>
      <c r="C38" s="40" t="s">
        <v>106</v>
      </c>
      <c r="D38" s="41" t="s">
        <v>107</v>
      </c>
      <c r="E38" s="42" t="s">
        <v>108</v>
      </c>
      <c r="G38" s="7" t="s">
        <v>94</v>
      </c>
      <c r="H38" s="58">
        <v>63</v>
      </c>
      <c r="I38" s="58"/>
      <c r="J38" s="58">
        <v>30</v>
      </c>
      <c r="K38" s="59">
        <v>14</v>
      </c>
    </row>
    <row r="39" spans="1:11" ht="15" customHeight="1" x14ac:dyDescent="0.3">
      <c r="A39" s="17" t="s">
        <v>52</v>
      </c>
      <c r="B39" s="62" cm="1">
        <f t="array" ref="B39:E40">[2]Pivot!$F$116:$I$117</f>
        <v>46405</v>
      </c>
      <c r="C39" s="62">
        <v>21909</v>
      </c>
      <c r="D39" s="62">
        <v>3647</v>
      </c>
      <c r="E39" s="63">
        <v>216</v>
      </c>
      <c r="G39" s="7" t="s">
        <v>95</v>
      </c>
      <c r="H39" s="58">
        <v>119</v>
      </c>
      <c r="I39" s="58"/>
      <c r="J39" s="58" cm="1">
        <f t="array" ref="J39:K39">[2]Pivot!$H$114:$I$114</f>
        <v>277</v>
      </c>
      <c r="K39" s="59">
        <v>804</v>
      </c>
    </row>
    <row r="40" spans="1:11" ht="15" customHeight="1" x14ac:dyDescent="0.3">
      <c r="A40" s="7" t="s">
        <v>53</v>
      </c>
      <c r="B40" s="58">
        <v>3483</v>
      </c>
      <c r="C40" s="58">
        <v>2779</v>
      </c>
      <c r="D40" s="58">
        <v>1173</v>
      </c>
      <c r="E40" s="59">
        <v>65</v>
      </c>
      <c r="G40" s="7" t="s">
        <v>97</v>
      </c>
      <c r="H40" s="58" cm="1">
        <f t="array" ref="H40:K40">[2]Pivot!$F$112:$I$112</f>
        <v>6</v>
      </c>
      <c r="I40" s="58">
        <v>9</v>
      </c>
      <c r="J40" s="58">
        <v>14</v>
      </c>
      <c r="K40" s="59">
        <v>1</v>
      </c>
    </row>
    <row r="41" spans="1:11" ht="15" customHeight="1" x14ac:dyDescent="0.3">
      <c r="A41" s="7" t="s">
        <v>56</v>
      </c>
      <c r="B41" s="58"/>
      <c r="C41" s="58">
        <v>1767</v>
      </c>
      <c r="D41" s="58"/>
      <c r="E41" s="59">
        <v>10023</v>
      </c>
      <c r="G41" s="7" t="s">
        <v>98</v>
      </c>
      <c r="H41" s="58">
        <v>22197</v>
      </c>
      <c r="I41" s="58"/>
      <c r="J41" s="58">
        <v>30</v>
      </c>
      <c r="K41" s="59"/>
    </row>
    <row r="42" spans="1:11" ht="15" customHeight="1" x14ac:dyDescent="0.3">
      <c r="A42" s="8" t="s">
        <v>57</v>
      </c>
      <c r="B42" s="60"/>
      <c r="C42" s="60">
        <v>34</v>
      </c>
      <c r="D42" s="60"/>
      <c r="E42" s="61">
        <v>34</v>
      </c>
      <c r="G42" s="8" t="s">
        <v>96</v>
      </c>
      <c r="H42" s="60">
        <v>19654</v>
      </c>
      <c r="I42" s="60"/>
      <c r="J42" s="60">
        <v>1</v>
      </c>
      <c r="K42" s="61">
        <v>54</v>
      </c>
    </row>
    <row r="43" spans="1:11" ht="15.75" customHeight="1" thickBot="1" x14ac:dyDescent="0.35">
      <c r="A43" s="49"/>
      <c r="B43" s="49"/>
      <c r="C43" s="49"/>
      <c r="D43" s="49"/>
      <c r="E43" s="49"/>
    </row>
    <row r="44" spans="1:11" ht="16.2" thickBot="1" x14ac:dyDescent="0.35">
      <c r="A44" s="22" t="s">
        <v>128</v>
      </c>
      <c r="B44" s="40" t="s">
        <v>105</v>
      </c>
      <c r="C44" s="40" t="s">
        <v>106</v>
      </c>
      <c r="D44" s="41" t="s">
        <v>107</v>
      </c>
      <c r="E44" s="42" t="s">
        <v>108</v>
      </c>
      <c r="G44" s="47" t="s">
        <v>136</v>
      </c>
    </row>
    <row r="45" spans="1:11" ht="15" customHeight="1" x14ac:dyDescent="0.3">
      <c r="A45" s="7" t="s">
        <v>101</v>
      </c>
      <c r="B45" s="62">
        <v>5</v>
      </c>
      <c r="C45" s="62">
        <v>383</v>
      </c>
      <c r="D45" s="62"/>
      <c r="E45" s="63">
        <v>16</v>
      </c>
    </row>
    <row r="46" spans="1:11" ht="15" customHeight="1" x14ac:dyDescent="0.3">
      <c r="A46" s="8" t="s">
        <v>134</v>
      </c>
      <c r="B46" s="60"/>
      <c r="C46" s="60">
        <v>4</v>
      </c>
      <c r="D46" s="60"/>
      <c r="E46" s="61">
        <v>5</v>
      </c>
    </row>
    <row r="47" spans="1:11" ht="15" customHeight="1" x14ac:dyDescent="0.3"/>
    <row r="48" spans="1:11" ht="122.25" customHeight="1" x14ac:dyDescent="0.3">
      <c r="A48" s="82" t="s">
        <v>150</v>
      </c>
      <c r="B48" s="83"/>
      <c r="C48" s="83"/>
      <c r="D48" s="83"/>
      <c r="E48" s="83"/>
      <c r="F48" s="83"/>
      <c r="G48" s="83"/>
      <c r="H48" s="83"/>
      <c r="I48" s="83"/>
      <c r="J48" s="83"/>
      <c r="K48" s="84"/>
    </row>
    <row r="49" spans="1:5" ht="15" customHeight="1" x14ac:dyDescent="0.3">
      <c r="A49" s="66"/>
      <c r="B49" s="66"/>
      <c r="C49" s="66"/>
      <c r="D49" s="66"/>
      <c r="E49" s="66"/>
    </row>
    <row r="50" spans="1:5" ht="15" customHeight="1" x14ac:dyDescent="0.3">
      <c r="A50" s="66"/>
      <c r="B50" s="66"/>
      <c r="C50" s="66"/>
      <c r="D50" s="66"/>
      <c r="E50" s="66"/>
    </row>
    <row r="51" spans="1:5" ht="15" customHeight="1" x14ac:dyDescent="0.3">
      <c r="A51" s="66"/>
      <c r="B51" s="66"/>
      <c r="C51" s="66"/>
      <c r="D51" s="66"/>
      <c r="E51" s="66"/>
    </row>
    <row r="52" spans="1:5" x14ac:dyDescent="0.3">
      <c r="A52" s="66"/>
      <c r="B52" s="66"/>
      <c r="C52" s="66"/>
      <c r="D52" s="66"/>
      <c r="E52" s="66"/>
    </row>
    <row r="53" spans="1:5" x14ac:dyDescent="0.3">
      <c r="A53" s="66"/>
      <c r="B53" s="66"/>
      <c r="C53" s="66"/>
      <c r="D53" s="66"/>
      <c r="E53" s="66"/>
    </row>
    <row r="54" spans="1:5" x14ac:dyDescent="0.3">
      <c r="A54" s="66"/>
      <c r="B54" s="66"/>
      <c r="C54" s="66"/>
      <c r="D54" s="66"/>
      <c r="E54" s="66"/>
    </row>
    <row r="55" spans="1:5" x14ac:dyDescent="0.3">
      <c r="A55" s="66"/>
      <c r="B55" s="66"/>
      <c r="C55" s="66"/>
      <c r="D55" s="66"/>
      <c r="E55" s="66"/>
    </row>
    <row r="56" spans="1:5" x14ac:dyDescent="0.3">
      <c r="A56" s="66"/>
      <c r="B56" s="66"/>
      <c r="C56" s="66"/>
      <c r="D56" s="66"/>
      <c r="E56" s="66"/>
    </row>
  </sheetData>
  <mergeCells count="2">
    <mergeCell ref="A1:K1"/>
    <mergeCell ref="A48:K4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a407454-0022-4de5-a1ed-605ba5221871" xsi:nil="true"/>
    <lcf76f155ced4ddcb4097134ff3c332f xmlns="3a407454-0022-4de5-a1ed-605ba5221871">
      <Terms xmlns="http://schemas.microsoft.com/office/infopath/2007/PartnerControls"/>
    </lcf76f155ced4ddcb4097134ff3c332f>
    <TaxCatchAll xmlns="f4928881-e936-46e1-ae5a-854b2b3e5be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4A09DE97794E41B0ADCC254FE3128A" ma:contentTypeVersion="18" ma:contentTypeDescription="Create a new document." ma:contentTypeScope="" ma:versionID="0687e1be524e49ebe8af595aa64c1883">
  <xsd:schema xmlns:xsd="http://www.w3.org/2001/XMLSchema" xmlns:xs="http://www.w3.org/2001/XMLSchema" xmlns:p="http://schemas.microsoft.com/office/2006/metadata/properties" xmlns:ns2="3a407454-0022-4de5-a1ed-605ba5221871" xmlns:ns3="f4928881-e936-46e1-ae5a-854b2b3e5be3" targetNamespace="http://schemas.microsoft.com/office/2006/metadata/properties" ma:root="true" ma:fieldsID="a91606ce8ee01c5216f85e47815a7cfd" ns2:_="" ns3:_="">
    <xsd:import namespace="3a407454-0022-4de5-a1ed-605ba5221871"/>
    <xsd:import namespace="f4928881-e936-46e1-ae5a-854b2b3e5b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407454-0022-4de5-a1ed-605ba52218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3" nillable="true" ma:displayName="Sign-off status" ma:internalName="Sign_x002d_off_x0020_status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d3d766a-8f2e-4101-b24c-d4a22e3f1d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28881-e936-46e1-ae5a-854b2b3e5b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6444502-3f65-4d48-81e9-aa92c1702bed}" ma:internalName="TaxCatchAll" ma:showField="CatchAllData" ma:web="f4928881-e936-46e1-ae5a-854b2b3e5b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8CFFDF-B0E6-4675-AC20-56D7ACD3A3FB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f4928881-e936-46e1-ae5a-854b2b3e5be3"/>
    <ds:schemaRef ds:uri="3a407454-0022-4de5-a1ed-605ba5221871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2BF5FB2-50E2-4688-BBA3-7D7847CCE0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407454-0022-4de5-a1ed-605ba5221871"/>
    <ds:schemaRef ds:uri="f4928881-e936-46e1-ae5a-854b2b3e5b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E1AD1D0-3682-457C-8326-D97B32B5D8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>Australian Taxation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Engh, Janette</dc:creator>
  <cp:lastModifiedBy>Kerri Jordan</cp:lastModifiedBy>
  <cp:lastPrinted>2023-02-01T03:27:52Z</cp:lastPrinted>
  <dcterms:created xsi:type="dcterms:W3CDTF">2022-06-17T04:19:37Z</dcterms:created>
  <dcterms:modified xsi:type="dcterms:W3CDTF">2024-04-10T23:50:39Z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0x010100024A09DE97794E41B0ADCC254FE3128A</vt:lpwstr>
  </property>
  <property fmtid="{D5CDD505-2E9C-101B-9397-08002B2CF9AE}" pid="3" name="MediaServiceImageTags">
    <vt:lpwstr/>
  </property>
</Properties>
</file>