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codeName="ThisWorkbook" defaultThemeVersion="124226"/>
  <xr:revisionPtr revIDLastSave="0" documentId="13_ncr:1_{75905852-8140-489D-9C9D-FED37D89BD51}" xr6:coauthVersionLast="47" xr6:coauthVersionMax="47" xr10:uidLastSave="{00000000-0000-0000-0000-000000000000}"/>
  <bookViews>
    <workbookView xWindow="-110" yWindow="-110" windowWidth="19420" windowHeight="10420" xr2:uid="{00000000-000D-0000-FFFF-FFFF00000000}"/>
  </bookViews>
  <sheets>
    <sheet name="Communication Sheet" sheetId="6" r:id="rId1"/>
    <sheet name="BDE Services" sheetId="11" r:id="rId2"/>
    <sheet name="BDE Messages" sheetId="8" r:id="rId3"/>
  </sheets>
  <definedNames>
    <definedName name="_xlnm._FilterDatabase" localSheetId="1" hidden="1">'BDE Services'!$A$1:$P$2</definedName>
    <definedName name="_xlnm.Print_Area" localSheetId="1">'BDE Services'!$A$1:$C$2</definedName>
    <definedName name="_xlnm.Print_Titles" localSheetId="1">'BDE Services'!$1:$2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3" i="8" l="1"/>
  <c r="M26" i="8"/>
  <c r="M15" i="8" l="1"/>
  <c r="M11" i="8" l="1"/>
  <c r="M16" i="8"/>
  <c r="M5" i="8"/>
  <c r="M9" i="8" l="1"/>
  <c r="M7" i="8"/>
  <c r="M28" i="8" l="1"/>
  <c r="M21" i="8" l="1"/>
  <c r="M19" i="8"/>
  <c r="M17" i="8"/>
  <c r="M3" i="8"/>
</calcChain>
</file>

<file path=xl/sharedStrings.xml><?xml version="1.0" encoding="utf-8"?>
<sst xmlns="http://schemas.openxmlformats.org/spreadsheetml/2006/main" count="998" uniqueCount="439">
  <si>
    <t>Service Name</t>
  </si>
  <si>
    <t>Service Description</t>
  </si>
  <si>
    <t>Comments/Notes</t>
  </si>
  <si>
    <t>Product</t>
  </si>
  <si>
    <t>Interaction</t>
  </si>
  <si>
    <t>Reporting Period</t>
  </si>
  <si>
    <t>Allowed</t>
  </si>
  <si>
    <t>Max #</t>
  </si>
  <si>
    <t>N</t>
  </si>
  <si>
    <t>Y</t>
  </si>
  <si>
    <t>Active</t>
  </si>
  <si>
    <t>Collaboration</t>
  </si>
  <si>
    <t>Format</t>
  </si>
  <si>
    <t>Schema</t>
  </si>
  <si>
    <t>Min</t>
  </si>
  <si>
    <t>Max</t>
  </si>
  <si>
    <t>Request</t>
  </si>
  <si>
    <t>Response</t>
  </si>
  <si>
    <t>BASE</t>
  </si>
  <si>
    <t>n</t>
  </si>
  <si>
    <t>epmtsystx.0001.lodge</t>
  </si>
  <si>
    <t>epmtsystx.0001</t>
  </si>
  <si>
    <t>epmtsystx.0001.lodge.request.01.00.xsd</t>
  </si>
  <si>
    <t>EPMTSYSTX</t>
  </si>
  <si>
    <t>epmtsystxclnt.0001.lodge.request.01.00.xsd</t>
  </si>
  <si>
    <t>EPMTSYSTXCLNT</t>
  </si>
  <si>
    <t>Superannuation</t>
  </si>
  <si>
    <t>ps.0003</t>
  </si>
  <si>
    <t>tpar.0001</t>
  </si>
  <si>
    <t xml:space="preserve">This service enables Financial Banking Institutions to report third party data on the electronic sales of goods and services made by businesses that utilise their facilities in order to collect electronic sales. This includes sales made through the merchant acquiring system (for example through credit/debit card sales through eftpos machines),  BPAY, specialised payment systems and third party processors who provide the mechanism for businesses to collect online sales income or process direct debit arrangements. </t>
  </si>
  <si>
    <t>This service allows businesses in the building and construction industry to lodge an annual report the total payments they make to each contractor for building and construction services each year.</t>
  </si>
  <si>
    <t>Specification</t>
  </si>
  <si>
    <t>FEMPA011.0</t>
  </si>
  <si>
    <t>Payroll</t>
  </si>
  <si>
    <t>Pay as you go withholding (PAYGW) payment summary annual report (PSAR)</t>
  </si>
  <si>
    <t>Version</t>
  </si>
  <si>
    <t>FEMPA010.0</t>
  </si>
  <si>
    <t>FEMPA009.0</t>
  </si>
  <si>
    <t>This service allows a business or the intermediary to lodge a report specifying how much was paid to a payee in a financial year, along with amounts withheld.</t>
  </si>
  <si>
    <t>FEMPA012.0</t>
  </si>
  <si>
    <t>Business accounting</t>
  </si>
  <si>
    <t>2.0.0</t>
  </si>
  <si>
    <t>Employee share scheme (ESS) annual report specification</t>
  </si>
  <si>
    <t>ESS</t>
  </si>
  <si>
    <t>FESSA002.0</t>
  </si>
  <si>
    <t>Payroll
Tax preparation
Business accounting
Investment bodies</t>
  </si>
  <si>
    <t>1.0.1</t>
  </si>
  <si>
    <t>FESSA001.0</t>
  </si>
  <si>
    <t>This service allows a employee share scheme provider to lodge a report specifying how many shares are held and how much was paid to a scheme member in a financial year.</t>
  </si>
  <si>
    <t>FTFNDV02.3</t>
  </si>
  <si>
    <t>Tax file number (TFN) declaration reporting</t>
  </si>
  <si>
    <t>TPAR</t>
  </si>
  <si>
    <t>2.3.1</t>
  </si>
  <si>
    <t>FPAIVV02.0</t>
  </si>
  <si>
    <t>FPAIVV01.0</t>
  </si>
  <si>
    <t>Investment bodies</t>
  </si>
  <si>
    <t>Tax preparation
Business accounting
Investment bodies</t>
  </si>
  <si>
    <t>1.0.0</t>
  </si>
  <si>
    <t>BTPSV001.0</t>
  </si>
  <si>
    <t>PHIR</t>
  </si>
  <si>
    <t>3.0.0</t>
  </si>
  <si>
    <t>Tax preparation
Business accounting</t>
  </si>
  <si>
    <t>FMEDV003.0</t>
  </si>
  <si>
    <t>This service allows a private health insurance funds to lodge a report specifying details about their fund members and insurance cover in a financial year.</t>
  </si>
  <si>
    <t>2.1.1</t>
  </si>
  <si>
    <t>9.0.1</t>
  </si>
  <si>
    <t>Tax Category</t>
  </si>
  <si>
    <t>1.0.2</t>
  </si>
  <si>
    <t>MCS</t>
  </si>
  <si>
    <t>FMCSV010.1</t>
  </si>
  <si>
    <t>Taxable payments annual report (TPAR)</t>
  </si>
  <si>
    <t>Private health insurance report (PHIR)</t>
  </si>
  <si>
    <t>Member contributions statement (MCS)</t>
  </si>
  <si>
    <t>RPTR</t>
  </si>
  <si>
    <t>PRRT</t>
  </si>
  <si>
    <t>Business accounting
Resource Tax</t>
  </si>
  <si>
    <t>Petroleum resource rent tax (PRRT) electronic reporting</t>
  </si>
  <si>
    <t>PRRTAV02.0</t>
  </si>
  <si>
    <t>Real property transfers report (RPTR)</t>
  </si>
  <si>
    <t>AIIR</t>
  </si>
  <si>
    <t>Annual investment income report (AIIR)</t>
  </si>
  <si>
    <t>10.0.2</t>
  </si>
  <si>
    <t>FINVAV09.0</t>
  </si>
  <si>
    <t>8.0.0</t>
  </si>
  <si>
    <t>FINVAV08.0</t>
  </si>
  <si>
    <t>FATCA</t>
  </si>
  <si>
    <t>Business accounting
Investment bodies</t>
  </si>
  <si>
    <t>QTFN</t>
  </si>
  <si>
    <t>6.1.0</t>
  </si>
  <si>
    <t>Quarterly tax file number (QTFN) and Australian business number (ABN) report</t>
  </si>
  <si>
    <t>FTFNQV06.1</t>
  </si>
  <si>
    <t>FTFNQV06.2</t>
  </si>
  <si>
    <t>TSUMP</t>
  </si>
  <si>
    <t>Transfers of shares and units (Listed Entities) report</t>
  </si>
  <si>
    <t>open</t>
  </si>
  <si>
    <t>LENRV001.0</t>
  </si>
  <si>
    <t>Transfers of shares and units (Market Participants) report</t>
  </si>
  <si>
    <t>This service enables financial institutions to report on US citizens and US tax residents to the US Internal Revenue Service (IRS) via the Australian Tax Office (ATO) according to the Foreign Account Tax Compliance Act (FATCA).</t>
  </si>
  <si>
    <t>This service enables listed entities to report on identity details of shareholders and information about corporate actions (merger, demerger, bonus issue etc.) and off-market transfers.</t>
  </si>
  <si>
    <t>FY1997 onwards</t>
  </si>
  <si>
    <t>FY2009 onwards</t>
  </si>
  <si>
    <t>FY2015 onwards</t>
  </si>
  <si>
    <t>FY2012</t>
  </si>
  <si>
    <t>Published date</t>
  </si>
  <si>
    <t>cbc.0001.lodge</t>
  </si>
  <si>
    <t>CbC</t>
  </si>
  <si>
    <t>lcmsf.0001.lodge</t>
  </si>
  <si>
    <t>FY2017 onwards</t>
  </si>
  <si>
    <t>FY2012 onwards</t>
  </si>
  <si>
    <t>FY2013 onwards</t>
  </si>
  <si>
    <t>FY2016 onwards</t>
  </si>
  <si>
    <t>FY2014 onwards</t>
  </si>
  <si>
    <t>FY2010 onwards</t>
  </si>
  <si>
    <t>FY2006 onwards</t>
  </si>
  <si>
    <t>This service enables the reporting on profits generated from the sale of marketable petroleum commodities (MPCs).</t>
  </si>
  <si>
    <t>This service enables states and territories to provide quaterly reports on transfers by an entity of a freehold or leasehold interest in real property situated in this state or territory.</t>
  </si>
  <si>
    <t xml:space="preserve">Version </t>
  </si>
  <si>
    <t xml:space="preserve">Date </t>
  </si>
  <si>
    <t xml:space="preserve">Comments </t>
  </si>
  <si>
    <r>
      <t xml:space="preserve">This work is copyright. You may download, display, print and reproduce this material in unaltered form only (retaining this notice) for your personal, non-commercial use or use within your organisation. Apart from any use as permitted under the </t>
    </r>
    <r>
      <rPr>
        <i/>
        <sz val="10"/>
        <color rgb="FF000000"/>
        <rFont val="Arial"/>
        <family val="2"/>
      </rPr>
      <t>Copyright Act 1968</t>
    </r>
    <r>
      <rPr>
        <sz val="10"/>
        <color rgb="FF000000"/>
        <rFont val="Arial"/>
        <family val="2"/>
      </rPr>
      <t xml:space="preserve">, all other rights are reserved. Requests and inquiries concerning reproduction and rights should be posted at the Commonwealth Copyright Administration website or addressed to: </t>
    </r>
  </si>
  <si>
    <t xml:space="preserve">Commonwealth Copyright Administration </t>
  </si>
  <si>
    <t xml:space="preserve">Attorney-General’s Department </t>
  </si>
  <si>
    <t xml:space="preserve">3-5 National Circuit </t>
  </si>
  <si>
    <t xml:space="preserve">Barton ACT 2600 </t>
  </si>
  <si>
    <t>Australia</t>
  </si>
  <si>
    <t>BDE Service Registry</t>
  </si>
  <si>
    <t>BASE/BINARY</t>
  </si>
  <si>
    <t>This service enables market participants to report on identity details of investors and information about bulk trades.</t>
  </si>
  <si>
    <t>This service enables Significant Global Entities (SGEs) to provide CbC Reports as required by the OECD's Base Erosion and Profit Shifting (BEPS) measures.</t>
  </si>
  <si>
    <t>1.0</t>
  </si>
  <si>
    <t>BBDM</t>
  </si>
  <si>
    <t>PSAR</t>
  </si>
  <si>
    <t>This service enables super providers to report annually on details of:
- contributions received for them during the financial year
- the balance and other attributes of the account the member held in the fund.</t>
  </si>
  <si>
    <t>cbc.0001</t>
  </si>
  <si>
    <t>CbcXML_v1.0.xsd</t>
  </si>
  <si>
    <t>lcmsf.0001</t>
  </si>
  <si>
    <t>ato.lcmsf.0001.2017.01.00.xsd</t>
  </si>
  <si>
    <t>FatcaXML_v2.0.xsd</t>
  </si>
  <si>
    <t>TSUMPCLNT</t>
  </si>
  <si>
    <t>CBC</t>
  </si>
  <si>
    <t>LCMSF</t>
  </si>
  <si>
    <t>Message.Type.Text</t>
  </si>
  <si>
    <t>SBR Core
Collaboration</t>
  </si>
  <si>
    <t>SBR ebMS3
Collaboration</t>
  </si>
  <si>
    <t>cbc.0001.lodge.request</t>
  </si>
  <si>
    <t>lcmsf.0001.lodge.request</t>
  </si>
  <si>
    <t>epmtsystx.0001.lodge.request</t>
  </si>
  <si>
    <t>cbc.0001.lodge.response</t>
  </si>
  <si>
    <t>lcmsf.0001.lodge.response</t>
  </si>
  <si>
    <t>Attachments</t>
  </si>
  <si>
    <t>Document</t>
  </si>
  <si>
    <t>Type</t>
  </si>
  <si>
    <t>Name</t>
  </si>
  <si>
    <t>SBR Channel</t>
  </si>
  <si>
    <t>XML
Collaboration</t>
  </si>
  <si>
    <t>BBDM
Collaboration</t>
  </si>
  <si>
    <t>ERS specification version number</t>
  </si>
  <si>
    <t>BDE Message Format</t>
  </si>
  <si>
    <t>Service</t>
  </si>
  <si>
    <t>Status</t>
  </si>
  <si>
    <t>Life Start</t>
  </si>
  <si>
    <t>Life End</t>
  </si>
  <si>
    <t>Request /
Response</t>
  </si>
  <si>
    <t>1.1</t>
  </si>
  <si>
    <t>epmtsystx.0001.lodge.response</t>
  </si>
  <si>
    <t>Added missing response message details for EPMTSYSTX &amp; TSUMP</t>
  </si>
  <si>
    <t>rptr.0002</t>
  </si>
  <si>
    <t>RPTR.0002.lodge.lodgment</t>
  </si>
  <si>
    <t>RPTR.0002.lodge.return</t>
  </si>
  <si>
    <t>RPTR.0002.lodge.lodgment.request</t>
  </si>
  <si>
    <t>RPTR.0002.lodge.return.response</t>
  </si>
  <si>
    <t>FY2018 onwards</t>
  </si>
  <si>
    <t>1.2</t>
  </si>
  <si>
    <t>Added RPTR 2.0.0 details</t>
  </si>
  <si>
    <t>CRS</t>
  </si>
  <si>
    <t>tsump.0002</t>
  </si>
  <si>
    <t>LENR</t>
  </si>
  <si>
    <t>FEMPA013.0</t>
  </si>
  <si>
    <t>TFND</t>
  </si>
  <si>
    <t>SBDM</t>
  </si>
  <si>
    <t>Country by Country (CbC) - Local Master File</t>
  </si>
  <si>
    <t>Business transactions made through payment systems (BTTPS)
Electronic Payment System Transactions (EPMTSYSTX)</t>
  </si>
  <si>
    <t>crs.0001.lodge.request</t>
  </si>
  <si>
    <t>crs.0001</t>
  </si>
  <si>
    <t>crs.0001.lodge</t>
  </si>
  <si>
    <t>CrsXML_v1.0.xsd</t>
  </si>
  <si>
    <t>Country by Country (CbC) - Domestic</t>
  </si>
  <si>
    <t>Common Reporting Standard (CRS) - Domestic</t>
  </si>
  <si>
    <t>The CRS is the single global standard for the collection, reporting and exchange of financial account information on foreign tax.</t>
  </si>
  <si>
    <t>Foreign Account Tax Compliance Act (FATCA) - AFI to BDE report</t>
  </si>
  <si>
    <t>CY2017 onwards</t>
  </si>
  <si>
    <t>CY2015 onwards</t>
  </si>
  <si>
    <t>rptr.0002.lodge.request.01.00.xsd</t>
  </si>
  <si>
    <t>rptr.0002.lodge.response.01.00.xsd</t>
  </si>
  <si>
    <t>1.3</t>
  </si>
  <si>
    <t>d</t>
  </si>
  <si>
    <t>TBAR</t>
  </si>
  <si>
    <t>https://www.oecd.org/tax/cbc-xml-schema-v1.0.zip</t>
  </si>
  <si>
    <t>FESSA003.0</t>
  </si>
  <si>
    <t>FTFNDV03.0</t>
  </si>
  <si>
    <t>tfnd.0004</t>
  </si>
  <si>
    <t>tfnd.0003</t>
  </si>
  <si>
    <t>TBARV001.0</t>
  </si>
  <si>
    <t>Transfer Balance Account Report (TBAR)</t>
  </si>
  <si>
    <t>This services enables super providers to report on transfers into tax free retirement phase accounts.</t>
  </si>
  <si>
    <t>Deprecated</t>
  </si>
  <si>
    <t>Added CbC, CRS, TBAR</t>
  </si>
  <si>
    <t>1.4</t>
  </si>
  <si>
    <t>Added ToTD</t>
  </si>
  <si>
    <t>1.5</t>
  </si>
  <si>
    <t>Added TSUMP v2.0</t>
  </si>
  <si>
    <t>tsump.0002.lodge</t>
  </si>
  <si>
    <t>tsump.0002.lodge.request</t>
  </si>
  <si>
    <t>tsump.0002.lodge.request.01.00.xsd</t>
  </si>
  <si>
    <t>tsump.0002.lodge.response</t>
  </si>
  <si>
    <t>tsumpclnt.0002.lodge.request.01.00.xsd</t>
  </si>
  <si>
    <t>fatca.0001</t>
  </si>
  <si>
    <t>fatca.0001.lodge.request</t>
  </si>
  <si>
    <t>Updates for FATCA to BDE Services and BDE Messages</t>
  </si>
  <si>
    <t>PARENT</t>
  </si>
  <si>
    <t>CHILD</t>
  </si>
  <si>
    <t>lcmsf.0002</t>
  </si>
  <si>
    <t>lcmsf.0002.lodge</t>
  </si>
  <si>
    <t>lcmsf.0002.lodge.request</t>
  </si>
  <si>
    <t>lcmsf.0002.lodge.response</t>
  </si>
  <si>
    <t>ato.lcmsf.0002.2018.01.00.xsd</t>
  </si>
  <si>
    <t>Added LCMSF v2.0 and maximum transmission &amp; attachment sizes</t>
  </si>
  <si>
    <t>Max Size (MB)</t>
  </si>
  <si>
    <t>Added MBL v1.1</t>
  </si>
  <si>
    <t>Added message specific maximum transmission size</t>
  </si>
  <si>
    <t>This service allows investment bodies to report TFN and ABN details made by investors each quater.</t>
  </si>
  <si>
    <t xml:space="preserve">This service allows for the lodgment of a tax file number declaration/s by an Employer or their intermediary.  </t>
  </si>
  <si>
    <t>11.0.1</t>
  </si>
  <si>
    <t>1.10</t>
  </si>
  <si>
    <t xml:space="preserve">Updated service descriptions for all reports. </t>
  </si>
  <si>
    <t>Published on DPO</t>
  </si>
  <si>
    <t>DPO</t>
  </si>
  <si>
    <t>Foreign Account Tax Compliance - Domestic</t>
  </si>
  <si>
    <t>2.0</t>
  </si>
  <si>
    <t>Added AIIR V12</t>
  </si>
  <si>
    <t>12.0.0</t>
  </si>
  <si>
    <t>FY2019 onwards</t>
  </si>
  <si>
    <t>This services enables investment bodies to provide an Annual investment income report (AIIR) containing the details of: 
- investor identity details
- investment income paid to investors during the financial year
- movements of principal in farm management deposits (FMD)
- amounts withheld (including nil amounts) from any income that the investor is entitled to receive during the financial year and from repayments of FMDs
- report information for Attribution Managed Investment Trust (AMIT)
- shares and units transactions</t>
  </si>
  <si>
    <t>LENRV002.0</t>
  </si>
  <si>
    <t>MKPRV001.2</t>
  </si>
  <si>
    <t>MKPRV001.1</t>
  </si>
  <si>
    <t>2.1.0</t>
  </si>
  <si>
    <t>2.1</t>
  </si>
  <si>
    <t>Added LENR v2.0 and TSUMP v2.1</t>
  </si>
  <si>
    <t>2.2</t>
  </si>
  <si>
    <t>Added CAL Audit logging</t>
  </si>
  <si>
    <t>2.3</t>
  </si>
  <si>
    <t>Update LCMSF attachment limits</t>
  </si>
  <si>
    <t>2.4</t>
  </si>
  <si>
    <t>Added AIIRV13</t>
  </si>
  <si>
    <t>Added DHS, FCInet and FRA</t>
  </si>
  <si>
    <t>FY2020 onwards</t>
  </si>
  <si>
    <t>2.5</t>
  </si>
  <si>
    <t>Remittance advice and recovery notice (RARN</t>
  </si>
  <si>
    <t>RARN</t>
  </si>
  <si>
    <t xml:space="preserve">Superannuation </t>
  </si>
  <si>
    <t>Payment Variation Advice (PVA)</t>
  </si>
  <si>
    <t>This service allows Providers to report details of any member credit payments or debit request which cannot be processed</t>
  </si>
  <si>
    <t>PVA</t>
  </si>
  <si>
    <t xml:space="preserve">This outbound service notifies super providers of credit payments and requests for repayments to super menbers. </t>
  </si>
  <si>
    <t>Compassionate Release of Superannuation</t>
  </si>
  <si>
    <t>An outbound report that informs an individual that they can have Super money released at their request, on compassionate grounds, before reaching retirement age.</t>
  </si>
  <si>
    <t xml:space="preserve">Added RARN and PVA </t>
  </si>
  <si>
    <t>JobKeeper Payment Inbound (JKPI)</t>
  </si>
  <si>
    <t>JKPI</t>
  </si>
  <si>
    <t>JOBK01.0</t>
  </si>
  <si>
    <t>JobKeeper Payment Outbound (JKPO)</t>
  </si>
  <si>
    <t>JKPO</t>
  </si>
  <si>
    <t>OUT_JOBKV01.0</t>
  </si>
  <si>
    <t>Community Housing Providers Report (CHP)</t>
  </si>
  <si>
    <t>CHP</t>
  </si>
  <si>
    <t>CHPV01.0</t>
  </si>
  <si>
    <t>This service allows STP-enabled businesses to access the CSV template used as part of JobKeeper subsidy enrolment. Once completed, this template can be submitted using the JobKeeper Inbound (JKPI) service.</t>
  </si>
  <si>
    <t>Compassionate Release of Superannuation COVID</t>
  </si>
  <si>
    <t>CRSCOVID</t>
  </si>
  <si>
    <t>An outbound report that informs an individual impacted by the COVID-19 pandemic that they can have Super money released at their request, on compassionate or medical grounds.</t>
  </si>
  <si>
    <t>2.6</t>
  </si>
  <si>
    <t>Added CHP, CRSCOVID, JKPI and JKPO</t>
  </si>
  <si>
    <t>This service allows providers and other organisations to lodge a report annually with details about community housing.</t>
  </si>
  <si>
    <t>This service enables businesses to report employee details required for JobKeeper subsidy enrolment.</t>
  </si>
  <si>
    <t>2.7</t>
  </si>
  <si>
    <t xml:space="preserve">Added ATO to ABS transfer </t>
  </si>
  <si>
    <t>2.8</t>
  </si>
  <si>
    <t xml:space="preserve">Added ATO to SA transfer </t>
  </si>
  <si>
    <t>crs.0002</t>
  </si>
  <si>
    <t>2.9</t>
  </si>
  <si>
    <t>ESS v1.0.1 Deprecated</t>
  </si>
  <si>
    <t>2.10</t>
  </si>
  <si>
    <t>lcmsf.0003</t>
  </si>
  <si>
    <t>FY2021 onwards</t>
  </si>
  <si>
    <t>cbc.0002</t>
  </si>
  <si>
    <t>Added LCMSF v3.0, CBC v2.0 DOM and INT,  CRS v1.0 DOM and CRS v2.0 INT
Updated CBC v1.0 DOM and INT to Deprecated,  CRS v1.0 INT to Deprecated</t>
  </si>
  <si>
    <t>cbc.0002.lodge</t>
  </si>
  <si>
    <t>cbc.0002.lodge.request</t>
  </si>
  <si>
    <t>cbc.0002.lodge.response</t>
  </si>
  <si>
    <t>CbcXML_v2.0.xsd</t>
  </si>
  <si>
    <t>crs.0002.lodge.request</t>
  </si>
  <si>
    <t>crs.0002.lodge</t>
  </si>
  <si>
    <t>lcmsf.0003.lodge</t>
  </si>
  <si>
    <t>lcmsf.0003.lodge.request</t>
  </si>
  <si>
    <t>lcmsf.0003.lodge.response</t>
  </si>
  <si>
    <t>ato.lcmsf.0003.2021.01.00.xsd</t>
  </si>
  <si>
    <t>CrsXML_v2.0.xsd</t>
  </si>
  <si>
    <t>FESSA003.1</t>
  </si>
  <si>
    <t>FPAIVV03.0</t>
  </si>
  <si>
    <t>2.11</t>
  </si>
  <si>
    <t>Added TPAR v3.0.0</t>
  </si>
  <si>
    <t>2.12</t>
  </si>
  <si>
    <t>Added APARA YFYS v1.0</t>
  </si>
  <si>
    <t>2.13</t>
  </si>
  <si>
    <t>Added SMED, SAPSVL and ONT</t>
  </si>
  <si>
    <t>13.0.2</t>
  </si>
  <si>
    <t>LENRV002.1</t>
  </si>
  <si>
    <t>10.1.3</t>
  </si>
  <si>
    <t>2.0.1</t>
  </si>
  <si>
    <t>12.0.2</t>
  </si>
  <si>
    <t>11.0.3</t>
  </si>
  <si>
    <t>10.1.2</t>
  </si>
  <si>
    <t>9.0.2</t>
  </si>
  <si>
    <t>3.2.3</t>
  </si>
  <si>
    <t>6.2.2</t>
  </si>
  <si>
    <t>1.0.4</t>
  </si>
  <si>
    <t>REALP001.0</t>
  </si>
  <si>
    <t>4.2.2</t>
  </si>
  <si>
    <t>1.1.4</t>
  </si>
  <si>
    <t>4.0.1</t>
  </si>
  <si>
    <t>FTFNDV04.0</t>
  </si>
  <si>
    <t>3.0.1</t>
  </si>
  <si>
    <t>2.14</t>
  </si>
  <si>
    <t xml:space="preserve">Added ASIC ABRS data share </t>
  </si>
  <si>
    <t>2.15</t>
  </si>
  <si>
    <t>Deprecated SMED</t>
  </si>
  <si>
    <t>2.16</t>
  </si>
  <si>
    <t xml:space="preserve">updated BBDM max size from 4 to 30 </t>
  </si>
  <si>
    <t>2.17</t>
  </si>
  <si>
    <t>added SERR</t>
  </si>
  <si>
    <t>5</t>
  </si>
  <si>
    <t>1</t>
  </si>
  <si>
    <t>2.18</t>
  </si>
  <si>
    <t>Added SMEDSF,  OUT_BULK and VOS</t>
  </si>
  <si>
    <t>Ended</t>
  </si>
  <si>
    <t>Recontribution of COVID early release of superannuation amounts</t>
  </si>
  <si>
    <t>This service is to let individuals who accessed their super under the COVID-19 Early Release of Superannuation amounts measure (COVID ERS) to put money back into super without the contribution impacting their non concessional contribution (NCC) cap</t>
  </si>
  <si>
    <t>2.19</t>
  </si>
  <si>
    <t>Added Recontribution of COVID early release of superannuation amounts</t>
  </si>
  <si>
    <t>2.20</t>
  </si>
  <si>
    <t>Added KiwiSaver Scheme Provider Accounts</t>
  </si>
  <si>
    <t>KiwiSaver Scheme Provider Accounts (KSPA)</t>
  </si>
  <si>
    <t>This service allows eligible New Zealand residents to be able to claim their ATO-held USM directly from the ATO without needing to become a member of an Australian Prudential Regulation Authority (APRA) fund.</t>
  </si>
  <si>
    <t>KSPA</t>
  </si>
  <si>
    <t>KSPAV1.0</t>
  </si>
  <si>
    <t>FY2022 onwards</t>
  </si>
  <si>
    <t>Tax preparation</t>
  </si>
  <si>
    <t>13.0.3</t>
  </si>
  <si>
    <t>2.21</t>
  </si>
  <si>
    <t>Deprecated AIIR V8 and V9.0.1</t>
  </si>
  <si>
    <t>2.22</t>
  </si>
  <si>
    <t>Updated SERR to SHRNGECONTXBLPMT</t>
  </si>
  <si>
    <t>Sharing Economy Taxable Payments</t>
  </si>
  <si>
    <t>SHRNGECONTXBLPMT</t>
  </si>
  <si>
    <t>shrngecontxblpmt.0001</t>
  </si>
  <si>
    <t>shrngecontxblpmt.0001.lodge</t>
  </si>
  <si>
    <t>shrngecontxblpmt.0001.lodge.request</t>
  </si>
  <si>
    <t>ato.shrngecontxblpmtpye.0001.2024.01.00.xsd</t>
  </si>
  <si>
    <t>ato.shrngecontxblpmt.0001.2024.01.00.xsd</t>
  </si>
  <si>
    <t>SHRNGECONTXBLPMTPYE</t>
  </si>
  <si>
    <t>FY2023 onwards</t>
  </si>
  <si>
    <t>This service, Sharing Economy Taxable Payments (SHRNGECONTXBLPMT)is a third-party reporting regime. Under the Sharing Economy Taxable Payments , electronic distribution platform (EDP) operators need to report supplies made through their platform to the ATO. This will help to create a level playing field across industries and provide transparency of the income sellers receive through the sharing economy. Applicable to (OSfB and OSfNR)</t>
  </si>
  <si>
    <t>4.0.0</t>
  </si>
  <si>
    <t>lcmsf.0004</t>
  </si>
  <si>
    <t>lcmsf.0004.lodge</t>
  </si>
  <si>
    <t>lcmsf.0004.lodge.response</t>
  </si>
  <si>
    <t>ato.lcmsf.0004.2024.01.00.xsd</t>
  </si>
  <si>
    <t>lcmsf.0004.lodge.request</t>
  </si>
  <si>
    <t>2.23</t>
  </si>
  <si>
    <t>Added LCMSFv4
Updated deprecate date for LCMSFv1,2,3</t>
  </si>
  <si>
    <t>1/01/2024 onwards</t>
  </si>
  <si>
    <t>© Commonwealth of Australia 2026</t>
  </si>
  <si>
    <t>2.24</t>
  </si>
  <si>
    <t>14.0.0</t>
  </si>
  <si>
    <t>FINVAV14.0.0</t>
  </si>
  <si>
    <t>Draft</t>
  </si>
  <si>
    <t>FY2026 onwards</t>
  </si>
  <si>
    <t>FINVAV13.0.3
FINVAV13.0.2
FINVAS13.0.1</t>
  </si>
  <si>
    <t>Annual investment income report (AIIR) specification Final v13.0.2 | ATO Software Developers</t>
  </si>
  <si>
    <t>FINVAV12.0.1
FINVAS12.0.0</t>
  </si>
  <si>
    <t>Annual investment income report (AIIR) specification v12.0.1 | ATO Software Developers</t>
  </si>
  <si>
    <t>FINVAV11.0.1
FINVAV11.0.0</t>
  </si>
  <si>
    <t>FINVAV10.0.2
FINVAV10.0.0</t>
  </si>
  <si>
    <t>n/a</t>
  </si>
  <si>
    <t xml:space="preserve">Business accounting
</t>
  </si>
  <si>
    <t>3.1.2</t>
  </si>
  <si>
    <t xml:space="preserve">
07/12/2021</t>
  </si>
  <si>
    <t>Employee share scheme (ESS) annual report specification v3.1.2 | ATO Software Developers</t>
  </si>
  <si>
    <t>Employee share scheme (ESS) annual report specification v3.1.1 | ATO Software Developers</t>
  </si>
  <si>
    <t>FY2017</t>
  </si>
  <si>
    <t>KiwiSaver Scheme Provider Accounts (KSPA) specification v1.0.0 | ATO Software Developers</t>
  </si>
  <si>
    <t>Pay as you go (PAYG) withholding payment summary annual report (PSAR) specification v11.0.3 | ATO Software Developers</t>
  </si>
  <si>
    <t>Pay as you go (PAYG) withholding payment summary annual report (PSAR) specification v10.1.2 | ATO Software Developers</t>
  </si>
  <si>
    <t>Pay as you go (PAYG) withholding payment summary annual report (PSAR) specification v9.0.2 | ATO Software Developers</t>
  </si>
  <si>
    <t>FCMPV003.0 FCCPV003.2
FCMPV003.1
FLMPV001.0 FLCPV001.0
FGMPV003.0 FGCPV003.2
FGMPV003.1
FEMPV003.0 
FEMPV003.1 
FOMPV003.0 
FOMPV003.1 
FIMPV001.0 
FUMPV001.0 FUCPV001.0</t>
  </si>
  <si>
    <t>Tax file number (TFN) declaration reporting specifications v4.0.3 | ATO Software Developers</t>
  </si>
  <si>
    <t>Tax file number (TFN) declaration specification v3.0.0 | ATO Software Developers</t>
  </si>
  <si>
    <t>Tax file number (TFN) declaration specification v2.3.0 | ATO Software Developers</t>
  </si>
  <si>
    <t>Taxable payments annual reports (TPAR) specification v2.0.2 | ATO Software Developers</t>
  </si>
  <si>
    <t>Taxable payments annual report (TPAR) specification v1.0.2 | ATO Software Developers</t>
  </si>
  <si>
    <t>Annual investment income report (AIIR) specification v14.0.0 | ATO Software Developers</t>
  </si>
  <si>
    <t>Annual investment income report (AIIR) specification Final v11.0.1 | ATO Software Developers</t>
  </si>
  <si>
    <t>Annual investment income report (AIIR) specification v10.0.2 | ATO Software Developers</t>
  </si>
  <si>
    <t>Bulk XML BDE (BBDM) Implementation Guide</t>
  </si>
  <si>
    <t>Common Reporting Standard | ATO Software Developers</t>
  </si>
  <si>
    <t>Community Housing Providers Report v1.0.1 | ATO Software Developers</t>
  </si>
  <si>
    <t>Business transactions made through payment systems (BTTPS) specification v1.0.3 | ATO Software Developers</t>
  </si>
  <si>
    <t>Employee share scheme (ESS) annual report specification v2.0.0 | ATO Software Developers</t>
  </si>
  <si>
    <t>https://softwaredevelopers.ato.gov.au/FATCA
https://softwaredevelopers.ato.gov.au/FATCAXMLschema</t>
  </si>
  <si>
    <t>Transfers of shares and units (Listed Entities) report specification v2.1.0 | ATO Software Developers</t>
  </si>
  <si>
    <t>Transfers of shares and units (Listed Entities) report specification v2.0.1 | ATO Software Developers</t>
  </si>
  <si>
    <t>Member contributions statement (MCS) specification v10.1.3 | ATO Software Developers</t>
  </si>
  <si>
    <t>Private health insurance report (PHIR) specification v3.0.2 | ATO Software Developers</t>
  </si>
  <si>
    <t>Petroleum resource rent tax (PRRT) electronic reporting specification v2.0.1 | ATO Software Developers</t>
  </si>
  <si>
    <t>Pay as you go (PAYG) withholding payment summary annual report (PSAR) specification v13.0.3 | ATO Software Developers</t>
  </si>
  <si>
    <t>Pay as you go (PAYG) withholding payment summary annual report (PSAR) specification v12.0.2 | ATO Software Developers</t>
  </si>
  <si>
    <t>Payment variation advice (PVA) statement specification v3.2.4 | ATO Software Developers</t>
  </si>
  <si>
    <t>Quarterly tax file number (QTFN) and Australian business number (ABN) report specification v6.2.2 | ATO Software Developers</t>
  </si>
  <si>
    <t>Real property transfers report (RPTR) specification v1.0.4 | ATO Software Developers</t>
  </si>
  <si>
    <t>Recontribution of COVID early release of superannuation amounts guide V1.0.1 | ATO Software Developers</t>
  </si>
  <si>
    <t>Remittance advice and recovery notice (RARN) specification v4.2.2 | ATO Software Developers</t>
  </si>
  <si>
    <t>Transfer Balance Account Report (TBAR) specification v1.1.5 | ATO Software Developers</t>
  </si>
  <si>
    <t>Taxable payments annual reports (TPAR) specification v3.0.1 | ATO Software Developers</t>
  </si>
  <si>
    <t>Transfers of shares and units (Market Participants) report (TSUMP.0002) XML version 2.1 | ATO Software Developers</t>
  </si>
  <si>
    <t>Transfers of shares and units (Market Participants) report (TSUMP.0002) XML version 2.0 | ATO Software Developers</t>
  </si>
  <si>
    <t>Sharing Economy Taxable Payments (SHRNGECONTXBLPMT) v1.4 | ATO Software Developers</t>
  </si>
  <si>
    <t>Comments / Notes</t>
  </si>
  <si>
    <t>Added AIIR v14.0.0
Updated SHRNGECONTXBLPMT to 1.4
Deprecated LCMSFv1,2,3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</si>
</sst>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C09]dd\-mmm\-yy;@"/>
  </numFmts>
  <fonts count="33" x14ac:knownFonts="1">
    <font>
      <sz val="11"/>
      <color theme="1"/>
      <name val="Calibri"/>
      <family val="2"/>
      <scheme val="minor"/>
    </font>
    <font>
      <sz val="11"/>
      <color theme="1"/>
      <name val="Calibri"/>
      <family val="2"/>
      <scheme val="minor"/>
    </font>
    <font>
      <sz val="10"/>
      <name val="Arial"/>
      <family val="2"/>
    </font>
    <font>
      <sz val="8"/>
      <color rgb="FF006100"/>
      <name val="Arial"/>
      <family val="2"/>
    </font>
    <font>
      <sz val="10"/>
      <name val="MS Sans Serif"/>
      <family val="2"/>
    </font>
    <font>
      <sz val="11"/>
      <name val="Arial"/>
      <family val="2"/>
    </font>
    <font>
      <u/>
      <sz val="11"/>
      <color theme="10"/>
      <name val="Calibri"/>
      <family val="2"/>
      <scheme val="minor"/>
    </font>
    <font>
      <b/>
      <sz val="11"/>
      <name val="Calibri"/>
      <family val="2"/>
      <scheme val="minor"/>
    </font>
    <font>
      <sz val="11"/>
      <color rgb="FFFF0000"/>
      <name val="Calibri"/>
      <family val="2"/>
      <scheme val="minor"/>
    </font>
    <font>
      <sz val="11"/>
      <name val="Calibri"/>
      <family val="2"/>
      <scheme val="minor"/>
    </font>
    <font>
      <sz val="10"/>
      <name val="Calibri"/>
      <family val="2"/>
    </font>
    <font>
      <b/>
      <u/>
      <sz val="14"/>
      <name val="Arial"/>
      <family val="2"/>
    </font>
    <font>
      <b/>
      <sz val="10"/>
      <name val="Calibri"/>
      <family val="2"/>
    </font>
    <font>
      <sz val="10"/>
      <color rgb="FF000000"/>
      <name val="Arial"/>
      <family val="2"/>
    </font>
    <font>
      <i/>
      <sz val="10"/>
      <color rgb="FF00000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1"/>
      <name val="Calibri"/>
      <family val="2"/>
      <scheme val="minor"/>
    </font>
    <font>
      <b/>
      <sz val="11"/>
      <color rgb="FFFF0000"/>
      <name val="Calibri"/>
      <family val="2"/>
      <scheme val="minor"/>
    </font>
    <font>
      <sz val="8"/>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3" tint="0.79998168889431442"/>
        <bgColor indexed="64"/>
      </patternFill>
    </fill>
    <fill>
      <patternFill patternType="solid">
        <fgColor theme="0"/>
        <bgColor indexed="64"/>
      </patternFill>
    </fill>
    <fill>
      <patternFill patternType="solid">
        <fgColor rgb="FFC5D9F1"/>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5"/>
      </patternFill>
    </fill>
  </fills>
  <borders count="30">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dashed">
        <color indexed="64"/>
      </left>
      <right style="dashed">
        <color indexed="64"/>
      </right>
      <top style="thin">
        <color indexed="64"/>
      </top>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otted">
        <color indexed="64"/>
      </right>
      <top style="thin">
        <color indexed="64"/>
      </top>
      <bottom style="thin">
        <color indexed="64"/>
      </bottom>
      <diagonal/>
    </border>
    <border>
      <left style="dotted">
        <color indexed="64"/>
      </left>
      <right style="dashed">
        <color indexed="64"/>
      </right>
      <top style="thin">
        <color indexed="64"/>
      </top>
      <bottom style="thin">
        <color indexed="64"/>
      </bottom>
      <diagonal/>
    </border>
    <border>
      <left style="dashed">
        <color indexed="64"/>
      </left>
      <right style="dashed">
        <color indexed="64"/>
      </right>
      <top/>
      <bottom/>
      <diagonal/>
    </border>
    <border>
      <left style="dashed">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s>
  <cellStyleXfs count="136">
    <xf numFmtId="0" fontId="0" fillId="0" borderId="0"/>
    <xf numFmtId="0" fontId="4" fillId="0" borderId="0"/>
    <xf numFmtId="0" fontId="3" fillId="2" borderId="0" applyNumberFormat="0" applyBorder="0" applyAlignment="0" applyProtection="0"/>
    <xf numFmtId="0" fontId="4" fillId="0" borderId="0"/>
    <xf numFmtId="0" fontId="6" fillId="0" borderId="0" applyNumberFormat="0" applyFill="0" applyBorder="0" applyAlignment="0" applyProtection="0"/>
    <xf numFmtId="0" fontId="1" fillId="0" borderId="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15" fillId="0" borderId="0" applyNumberFormat="0" applyFill="0" applyBorder="0" applyAlignment="0" applyProtection="0"/>
    <xf numFmtId="0" fontId="16" fillId="0" borderId="7" applyNumberFormat="0" applyFill="0" applyAlignment="0" applyProtection="0"/>
    <xf numFmtId="0" fontId="17" fillId="0" borderId="8" applyNumberFormat="0" applyFill="0" applyAlignment="0" applyProtection="0"/>
    <xf numFmtId="0" fontId="18" fillId="0" borderId="9" applyNumberFormat="0" applyFill="0" applyAlignment="0" applyProtection="0"/>
    <xf numFmtId="0" fontId="18" fillId="0" borderId="0" applyNumberFormat="0" applyFill="0" applyBorder="0" applyAlignment="0" applyProtection="0"/>
    <xf numFmtId="0" fontId="19" fillId="2" borderId="0" applyNumberFormat="0" applyBorder="0" applyAlignment="0" applyProtection="0"/>
    <xf numFmtId="0" fontId="20" fillId="3" borderId="0" applyNumberFormat="0" applyBorder="0" applyAlignment="0" applyProtection="0"/>
    <xf numFmtId="0" fontId="21" fillId="4" borderId="0" applyNumberFormat="0" applyBorder="0" applyAlignment="0" applyProtection="0"/>
    <xf numFmtId="0" fontId="22" fillId="8" borderId="10" applyNumberFormat="0" applyAlignment="0" applyProtection="0"/>
    <xf numFmtId="0" fontId="23" fillId="9" borderId="11" applyNumberFormat="0" applyAlignment="0" applyProtection="0"/>
    <xf numFmtId="0" fontId="24" fillId="9" borderId="10" applyNumberFormat="0" applyAlignment="0" applyProtection="0"/>
    <xf numFmtId="0" fontId="25" fillId="0" borderId="12" applyNumberFormat="0" applyFill="0" applyAlignment="0" applyProtection="0"/>
    <xf numFmtId="0" fontId="26" fillId="10" borderId="13" applyNumberFormat="0" applyAlignment="0" applyProtection="0"/>
    <xf numFmtId="0" fontId="8" fillId="0" borderId="0" applyNumberFormat="0" applyFill="0" applyBorder="0" applyAlignment="0" applyProtection="0"/>
    <xf numFmtId="0" fontId="1" fillId="11" borderId="14" applyNumberFormat="0" applyFont="0" applyAlignment="0" applyProtection="0"/>
    <xf numFmtId="0" fontId="27" fillId="0" borderId="0" applyNumberFormat="0" applyFill="0" applyBorder="0" applyAlignment="0" applyProtection="0"/>
    <xf numFmtId="0" fontId="28" fillId="0" borderId="15" applyNumberFormat="0" applyFill="0" applyAlignment="0" applyProtection="0"/>
    <xf numFmtId="0" fontId="29" fillId="12" borderId="0" applyNumberFormat="0" applyBorder="0" applyAlignment="0" applyProtection="0"/>
    <xf numFmtId="0" fontId="1" fillId="13"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9" fillId="34" borderId="0" applyNumberFormat="0" applyBorder="0" applyAlignment="0" applyProtection="0"/>
    <xf numFmtId="0" fontId="1" fillId="35" borderId="0" applyNumberFormat="0" applyBorder="0" applyAlignment="0" applyProtection="0"/>
    <xf numFmtId="0" fontId="30" fillId="0" borderId="0" applyNumberFormat="0" applyFill="0" applyBorder="0" applyAlignment="0" applyProtection="0"/>
    <xf numFmtId="0" fontId="21" fillId="4" borderId="0" applyNumberFormat="0" applyBorder="0" applyAlignment="0" applyProtection="0"/>
    <xf numFmtId="0" fontId="15" fillId="0" borderId="0" applyNumberFormat="0" applyFill="0" applyBorder="0" applyAlignment="0" applyProtection="0"/>
    <xf numFmtId="0" fontId="16" fillId="0" borderId="7" applyNumberFormat="0" applyFill="0" applyAlignment="0" applyProtection="0"/>
    <xf numFmtId="0" fontId="17" fillId="0" borderId="8" applyNumberFormat="0" applyFill="0" applyAlignment="0" applyProtection="0"/>
    <xf numFmtId="0" fontId="18" fillId="0" borderId="9" applyNumberFormat="0" applyFill="0" applyAlignment="0" applyProtection="0"/>
    <xf numFmtId="0" fontId="18" fillId="0" borderId="0" applyNumberFormat="0" applyFill="0" applyBorder="0" applyAlignment="0" applyProtection="0"/>
    <xf numFmtId="0" fontId="19" fillId="2" borderId="0" applyNumberFormat="0" applyBorder="0" applyAlignment="0" applyProtection="0"/>
    <xf numFmtId="0" fontId="20" fillId="3" borderId="0" applyNumberFormat="0" applyBorder="0" applyAlignment="0" applyProtection="0"/>
    <xf numFmtId="0" fontId="22" fillId="8" borderId="10" applyNumberFormat="0" applyAlignment="0" applyProtection="0"/>
    <xf numFmtId="0" fontId="23" fillId="9" borderId="11" applyNumberFormat="0" applyAlignment="0" applyProtection="0"/>
    <xf numFmtId="0" fontId="24" fillId="9" borderId="10" applyNumberFormat="0" applyAlignment="0" applyProtection="0"/>
    <xf numFmtId="0" fontId="25" fillId="0" borderId="12" applyNumberFormat="0" applyFill="0" applyAlignment="0" applyProtection="0"/>
    <xf numFmtId="0" fontId="26" fillId="10" borderId="13" applyNumberFormat="0" applyAlignment="0" applyProtection="0"/>
    <xf numFmtId="0" fontId="8" fillId="0" borderId="0" applyNumberFormat="0" applyFill="0" applyBorder="0" applyAlignment="0" applyProtection="0"/>
    <xf numFmtId="0" fontId="1" fillId="11" borderId="14" applyNumberFormat="0" applyFont="0" applyAlignment="0" applyProtection="0"/>
    <xf numFmtId="0" fontId="27" fillId="0" borderId="0" applyNumberFormat="0" applyFill="0" applyBorder="0" applyAlignment="0" applyProtection="0"/>
    <xf numFmtId="0" fontId="28" fillId="0" borderId="15" applyNumberFormat="0" applyFill="0" applyAlignment="0" applyProtection="0"/>
    <xf numFmtId="0" fontId="29" fillId="12" borderId="0" applyNumberFormat="0" applyBorder="0" applyAlignment="0" applyProtection="0"/>
    <xf numFmtId="0" fontId="1" fillId="13"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9" fillId="34" borderId="0" applyNumberFormat="0" applyBorder="0" applyAlignment="0" applyProtection="0"/>
    <xf numFmtId="0" fontId="30" fillId="0" borderId="0" applyNumberFormat="0" applyFill="0" applyBorder="0" applyAlignment="0" applyProtection="0"/>
    <xf numFmtId="0" fontId="15" fillId="0" borderId="0" applyNumberFormat="0" applyFill="0" applyBorder="0" applyAlignment="0" applyProtection="0"/>
    <xf numFmtId="0" fontId="16" fillId="0" borderId="7" applyNumberFormat="0" applyFill="0" applyAlignment="0" applyProtection="0"/>
    <xf numFmtId="0" fontId="17" fillId="0" borderId="8" applyNumberFormat="0" applyFill="0" applyAlignment="0" applyProtection="0"/>
    <xf numFmtId="0" fontId="18" fillId="0" borderId="9" applyNumberFormat="0" applyFill="0" applyAlignment="0" applyProtection="0"/>
    <xf numFmtId="0" fontId="18" fillId="0" borderId="0" applyNumberFormat="0" applyFill="0" applyBorder="0" applyAlignment="0" applyProtection="0"/>
    <xf numFmtId="0" fontId="19" fillId="2" borderId="0" applyNumberFormat="0" applyBorder="0" applyAlignment="0" applyProtection="0"/>
    <xf numFmtId="0" fontId="20" fillId="3" borderId="0" applyNumberFormat="0" applyBorder="0" applyAlignment="0" applyProtection="0"/>
    <xf numFmtId="0" fontId="21" fillId="4" borderId="0" applyNumberFormat="0" applyBorder="0" applyAlignment="0" applyProtection="0"/>
    <xf numFmtId="0" fontId="22" fillId="8" borderId="10" applyNumberFormat="0" applyAlignment="0" applyProtection="0"/>
    <xf numFmtId="0" fontId="23" fillId="9" borderId="11" applyNumberFormat="0" applyAlignment="0" applyProtection="0"/>
    <xf numFmtId="0" fontId="24" fillId="9" borderId="10" applyNumberFormat="0" applyAlignment="0" applyProtection="0"/>
    <xf numFmtId="0" fontId="25" fillId="0" borderId="12" applyNumberFormat="0" applyFill="0" applyAlignment="0" applyProtection="0"/>
    <xf numFmtId="0" fontId="26" fillId="10" borderId="13" applyNumberFormat="0" applyAlignment="0" applyProtection="0"/>
    <xf numFmtId="0" fontId="8" fillId="0" borderId="0" applyNumberFormat="0" applyFill="0" applyBorder="0" applyAlignment="0" applyProtection="0"/>
    <xf numFmtId="0" fontId="1" fillId="11" borderId="14" applyNumberFormat="0" applyFont="0" applyAlignment="0" applyProtection="0"/>
    <xf numFmtId="0" fontId="27" fillId="0" borderId="0" applyNumberFormat="0" applyFill="0" applyBorder="0" applyAlignment="0" applyProtection="0"/>
    <xf numFmtId="0" fontId="28" fillId="0" borderId="15" applyNumberFormat="0" applyFill="0" applyAlignment="0" applyProtection="0"/>
    <xf numFmtId="0" fontId="29" fillId="12" borderId="0" applyNumberFormat="0" applyBorder="0" applyAlignment="0" applyProtection="0"/>
    <xf numFmtId="0" fontId="1" fillId="13" borderId="0" applyNumberFormat="0" applyBorder="0" applyAlignment="0" applyProtection="0"/>
    <xf numFmtId="0" fontId="1" fillId="35"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9" fillId="34" borderId="0" applyNumberFormat="0" applyBorder="0" applyAlignment="0" applyProtection="0"/>
    <xf numFmtId="0" fontId="30" fillId="0" borderId="0" applyNumberFormat="0" applyFill="0" applyBorder="0" applyAlignment="0" applyProtection="0"/>
  </cellStyleXfs>
  <cellXfs count="117">
    <xf numFmtId="0" fontId="0" fillId="0" borderId="0" xfId="0"/>
    <xf numFmtId="0" fontId="0" fillId="0" borderId="0" xfId="0" applyAlignment="1">
      <alignment horizontal="right" vertical="center" wrapText="1"/>
    </xf>
    <xf numFmtId="0" fontId="0" fillId="0" borderId="0" xfId="0" applyAlignment="1">
      <alignment vertical="center"/>
    </xf>
    <xf numFmtId="0" fontId="0" fillId="0" borderId="0" xfId="0" applyAlignment="1">
      <alignment horizontal="left" vertical="center" wrapText="1"/>
    </xf>
    <xf numFmtId="0" fontId="0" fillId="0" borderId="0" xfId="0" applyAlignment="1">
      <alignment horizontal="center" vertical="center" wrapText="1"/>
    </xf>
    <xf numFmtId="0" fontId="10" fillId="0" borderId="0" xfId="1" applyFont="1" applyAlignment="1" applyProtection="1">
      <alignment vertical="top" wrapText="1"/>
      <protection locked="0"/>
    </xf>
    <xf numFmtId="49" fontId="10" fillId="0" borderId="0" xfId="1" applyNumberFormat="1" applyFont="1" applyAlignment="1" applyProtection="1">
      <alignment vertical="top" wrapText="1"/>
      <protection locked="0"/>
    </xf>
    <xf numFmtId="0" fontId="4" fillId="0" borderId="0" xfId="1" applyProtection="1">
      <protection locked="0"/>
    </xf>
    <xf numFmtId="0" fontId="0" fillId="0" borderId="0" xfId="0" applyProtection="1">
      <protection locked="0"/>
    </xf>
    <xf numFmtId="0" fontId="2" fillId="0" borderId="0" xfId="1" applyFont="1" applyProtection="1">
      <protection locked="0"/>
    </xf>
    <xf numFmtId="49" fontId="2" fillId="0" borderId="0" xfId="1" applyNumberFormat="1" applyFont="1" applyProtection="1">
      <protection locked="0"/>
    </xf>
    <xf numFmtId="0" fontId="2" fillId="0" borderId="0" xfId="1" applyFont="1" applyAlignment="1" applyProtection="1">
      <alignment wrapText="1"/>
      <protection locked="0"/>
    </xf>
    <xf numFmtId="49" fontId="12" fillId="7" borderId="2" xfId="1" applyNumberFormat="1" applyFont="1" applyFill="1" applyBorder="1" applyAlignment="1" applyProtection="1">
      <alignment horizontal="center" vertical="center"/>
      <protection locked="0"/>
    </xf>
    <xf numFmtId="0" fontId="12" fillId="7" borderId="2" xfId="1" applyFont="1" applyFill="1" applyBorder="1" applyAlignment="1" applyProtection="1">
      <alignment horizontal="center" vertical="center"/>
      <protection locked="0"/>
    </xf>
    <xf numFmtId="0" fontId="12" fillId="7" borderId="2" xfId="1" applyFont="1" applyFill="1" applyBorder="1" applyAlignment="1" applyProtection="1">
      <alignment vertical="center" wrapText="1"/>
      <protection locked="0"/>
    </xf>
    <xf numFmtId="164" fontId="2" fillId="0" borderId="2" xfId="3" applyNumberFormat="1" applyFont="1" applyBorder="1" applyAlignment="1" applyProtection="1">
      <alignment horizontal="center" vertical="center" wrapText="1"/>
      <protection locked="0"/>
    </xf>
    <xf numFmtId="0" fontId="2" fillId="0" borderId="2" xfId="1" applyFont="1" applyBorder="1" applyAlignment="1" applyProtection="1">
      <alignment horizontal="left" vertical="center" wrapText="1"/>
      <protection locked="0"/>
    </xf>
    <xf numFmtId="0" fontId="13" fillId="0" borderId="0" xfId="1" applyFont="1" applyAlignment="1" applyProtection="1">
      <alignment horizontal="left" vertical="center"/>
      <protection locked="0"/>
    </xf>
    <xf numFmtId="0" fontId="2" fillId="0" borderId="0" xfId="1" applyFont="1" applyAlignment="1" applyProtection="1">
      <alignment horizontal="left"/>
      <protection locked="0"/>
    </xf>
    <xf numFmtId="0" fontId="4" fillId="0" borderId="0" xfId="1" applyAlignment="1" applyProtection="1">
      <alignment horizontal="left"/>
      <protection locked="0"/>
    </xf>
    <xf numFmtId="0" fontId="7" fillId="5" borderId="4" xfId="0" applyFont="1" applyFill="1" applyBorder="1" applyAlignment="1" applyProtection="1">
      <alignment horizontal="right" vertical="center" wrapText="1"/>
      <protection locked="0"/>
    </xf>
    <xf numFmtId="0" fontId="7" fillId="5" borderId="4" xfId="0" applyFont="1" applyFill="1" applyBorder="1" applyAlignment="1" applyProtection="1">
      <alignment vertical="center" wrapText="1"/>
      <protection locked="0"/>
    </xf>
    <xf numFmtId="0" fontId="0" fillId="0" borderId="17" xfId="0" applyBorder="1" applyAlignment="1" applyProtection="1">
      <alignment vertical="center" wrapText="1"/>
      <protection locked="0"/>
    </xf>
    <xf numFmtId="0" fontId="0" fillId="0" borderId="18" xfId="0" applyBorder="1" applyAlignment="1" applyProtection="1">
      <alignment horizontal="left" vertical="center" wrapText="1"/>
      <protection locked="0"/>
    </xf>
    <xf numFmtId="0" fontId="0" fillId="0" borderId="18" xfId="0" applyBorder="1" applyAlignment="1" applyProtection="1">
      <alignment horizontal="center" vertical="center" wrapText="1"/>
      <protection locked="0"/>
    </xf>
    <xf numFmtId="14" fontId="0" fillId="0" borderId="18" xfId="0" applyNumberFormat="1" applyBorder="1" applyAlignment="1" applyProtection="1">
      <alignment horizontal="right" vertical="center" wrapText="1"/>
      <protection locked="0"/>
    </xf>
    <xf numFmtId="0" fontId="6" fillId="0" borderId="18" xfId="4" applyBorder="1" applyAlignment="1" applyProtection="1">
      <alignment vertical="center" wrapText="1"/>
      <protection locked="0"/>
    </xf>
    <xf numFmtId="14" fontId="9" fillId="0" borderId="17" xfId="0" applyNumberFormat="1" applyFont="1" applyBorder="1" applyAlignment="1" applyProtection="1">
      <alignment horizontal="center" vertical="center" wrapText="1"/>
      <protection locked="0"/>
    </xf>
    <xf numFmtId="0" fontId="0" fillId="0" borderId="18" xfId="0" applyBorder="1" applyAlignment="1" applyProtection="1">
      <alignment vertical="center" wrapText="1"/>
      <protection locked="0"/>
    </xf>
    <xf numFmtId="14" fontId="9" fillId="0" borderId="18" xfId="0" applyNumberFormat="1" applyFont="1" applyBorder="1" applyAlignment="1" applyProtection="1">
      <alignment horizontal="right" vertical="center" wrapText="1"/>
      <protection locked="0"/>
    </xf>
    <xf numFmtId="0" fontId="7" fillId="5" borderId="5" xfId="1" applyFont="1" applyFill="1" applyBorder="1" applyAlignment="1" applyProtection="1">
      <alignment horizontal="center" vertical="center"/>
      <protection locked="0"/>
    </xf>
    <xf numFmtId="0" fontId="9" fillId="0" borderId="2" xfId="2" applyFont="1" applyFill="1" applyBorder="1" applyAlignment="1" applyProtection="1">
      <alignment horizontal="center" vertical="center"/>
      <protection locked="0"/>
    </xf>
    <xf numFmtId="0" fontId="9" fillId="0" borderId="2" xfId="1" applyFont="1" applyBorder="1" applyAlignment="1" applyProtection="1">
      <alignment horizontal="center" vertical="center"/>
      <protection locked="0"/>
    </xf>
    <xf numFmtId="0" fontId="9" fillId="0" borderId="2" xfId="2" applyFont="1" applyFill="1" applyBorder="1" applyAlignment="1" applyProtection="1">
      <alignment horizontal="left" vertical="center"/>
      <protection locked="0"/>
    </xf>
    <xf numFmtId="0" fontId="9" fillId="0" borderId="2" xfId="1" applyFont="1" applyBorder="1" applyAlignment="1" applyProtection="1">
      <alignment horizontal="center" vertical="center" wrapText="1"/>
      <protection locked="0"/>
    </xf>
    <xf numFmtId="0" fontId="9" fillId="6" borderId="2" xfId="2" applyFont="1" applyFill="1" applyBorder="1" applyAlignment="1" applyProtection="1">
      <alignment horizontal="left" vertical="center"/>
      <protection locked="0"/>
    </xf>
    <xf numFmtId="0" fontId="9" fillId="0" borderId="2" xfId="1" applyFont="1" applyBorder="1" applyAlignment="1" applyProtection="1">
      <alignment horizontal="left" vertical="center"/>
      <protection locked="0"/>
    </xf>
    <xf numFmtId="49" fontId="9" fillId="0" borderId="2" xfId="1" applyNumberFormat="1" applyFont="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49" fontId="9" fillId="0" borderId="2" xfId="1" applyNumberFormat="1" applyFont="1" applyBorder="1" applyAlignment="1" applyProtection="1">
      <alignment horizontal="center" vertical="center"/>
      <protection locked="0"/>
    </xf>
    <xf numFmtId="0" fontId="0" fillId="6" borderId="17" xfId="0" applyFill="1" applyBorder="1" applyAlignment="1" applyProtection="1">
      <alignment vertical="center" wrapText="1"/>
      <protection locked="0"/>
    </xf>
    <xf numFmtId="0" fontId="0" fillId="6" borderId="17" xfId="0" applyFill="1"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14" fontId="0" fillId="0" borderId="17" xfId="0" applyNumberFormat="1" applyBorder="1" applyAlignment="1" applyProtection="1">
      <alignment horizontal="center" vertical="center" wrapText="1"/>
      <protection locked="0"/>
    </xf>
    <xf numFmtId="14" fontId="0" fillId="0" borderId="17" xfId="0" applyNumberFormat="1" applyBorder="1" applyAlignment="1" applyProtection="1">
      <alignment horizontal="right" vertical="center" wrapText="1"/>
      <protection locked="0"/>
    </xf>
    <xf numFmtId="14" fontId="0" fillId="0" borderId="18" xfId="0" applyNumberFormat="1" applyBorder="1" applyAlignment="1" applyProtection="1">
      <alignment horizontal="center" vertical="center" wrapText="1"/>
      <protection locked="0"/>
    </xf>
    <xf numFmtId="14" fontId="9" fillId="0" borderId="18" xfId="0" applyNumberFormat="1" applyFont="1" applyBorder="1" applyAlignment="1" applyProtection="1">
      <alignment horizontal="center" vertical="center" wrapText="1"/>
      <protection locked="0"/>
    </xf>
    <xf numFmtId="0" fontId="9" fillId="0" borderId="18" xfId="0" applyFont="1" applyBorder="1" applyAlignment="1" applyProtection="1">
      <alignment horizontal="center" vertical="center" wrapText="1"/>
      <protection locked="0"/>
    </xf>
    <xf numFmtId="0" fontId="9" fillId="0" borderId="2" xfId="2" applyFont="1" applyFill="1" applyBorder="1" applyAlignment="1" applyProtection="1">
      <alignment horizontal="center" vertical="center" wrapText="1"/>
      <protection locked="0"/>
    </xf>
    <xf numFmtId="0" fontId="0" fillId="0" borderId="0" xfId="0" applyAlignment="1">
      <alignment horizontal="center" vertical="center"/>
    </xf>
    <xf numFmtId="0" fontId="0" fillId="0" borderId="0" xfId="0" applyAlignment="1">
      <alignment vertical="center" wrapText="1"/>
    </xf>
    <xf numFmtId="49" fontId="2" fillId="0" borderId="2" xfId="5" applyNumberFormat="1" applyFont="1" applyBorder="1" applyAlignment="1" applyProtection="1">
      <alignment horizontal="center" vertical="center" wrapText="1"/>
      <protection locked="0"/>
    </xf>
    <xf numFmtId="0" fontId="7" fillId="5" borderId="4" xfId="0" applyFont="1" applyFill="1" applyBorder="1" applyAlignment="1" applyProtection="1">
      <alignment horizontal="center" vertical="center" wrapText="1"/>
      <protection locked="0"/>
    </xf>
    <xf numFmtId="0" fontId="9" fillId="0" borderId="17" xfId="0" applyFont="1" applyBorder="1" applyAlignment="1" applyProtection="1">
      <alignment horizontal="center" vertical="center" wrapText="1"/>
      <protection locked="0"/>
    </xf>
    <xf numFmtId="0" fontId="0" fillId="0" borderId="17" xfId="0" applyBorder="1" applyAlignment="1" applyProtection="1">
      <alignment horizontal="left" vertical="center" wrapText="1"/>
      <protection locked="0"/>
    </xf>
    <xf numFmtId="0" fontId="7" fillId="5" borderId="4" xfId="1" applyFont="1" applyFill="1" applyBorder="1" applyAlignment="1" applyProtection="1">
      <alignment horizontal="center" vertical="center" wrapText="1"/>
      <protection locked="0"/>
    </xf>
    <xf numFmtId="0" fontId="6" fillId="0" borderId="18" xfId="4" applyFill="1" applyBorder="1" applyAlignment="1" applyProtection="1">
      <alignment vertical="center" wrapText="1"/>
      <protection locked="0"/>
    </xf>
    <xf numFmtId="49" fontId="2" fillId="0" borderId="0" xfId="5" applyNumberFormat="1" applyFont="1" applyAlignment="1" applyProtection="1">
      <alignment horizontal="center" vertical="center" wrapText="1"/>
      <protection locked="0"/>
    </xf>
    <xf numFmtId="164" fontId="2" fillId="0" borderId="0" xfId="3" applyNumberFormat="1" applyFont="1" applyAlignment="1" applyProtection="1">
      <alignment horizontal="center" vertical="center" wrapText="1"/>
      <protection locked="0"/>
    </xf>
    <xf numFmtId="0" fontId="2" fillId="0" borderId="0" xfId="1" applyFont="1" applyAlignment="1" applyProtection="1">
      <alignment horizontal="left" vertical="center" wrapText="1"/>
      <protection locked="0"/>
    </xf>
    <xf numFmtId="14" fontId="0" fillId="0" borderId="18" xfId="0" applyNumberFormat="1" applyBorder="1" applyAlignment="1" applyProtection="1">
      <alignment horizontal="left" vertical="center" wrapText="1"/>
      <protection locked="0"/>
    </xf>
    <xf numFmtId="0" fontId="9" fillId="0" borderId="19"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14" fontId="0" fillId="0" borderId="2" xfId="0" applyNumberFormat="1"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6" fillId="0" borderId="18" xfId="4" applyFill="1" applyBorder="1"/>
    <xf numFmtId="0" fontId="0" fillId="0" borderId="17" xfId="0" applyBorder="1" applyAlignment="1" applyProtection="1">
      <alignment vertical="top" wrapText="1"/>
      <protection locked="0"/>
    </xf>
    <xf numFmtId="0" fontId="0" fillId="0" borderId="19" xfId="0" applyBorder="1" applyAlignment="1" applyProtection="1">
      <alignment horizontal="center" vertical="center" wrapText="1"/>
      <protection locked="0"/>
    </xf>
    <xf numFmtId="14" fontId="8" fillId="0" borderId="18" xfId="0" applyNumberFormat="1" applyFont="1" applyBorder="1" applyAlignment="1" applyProtection="1">
      <alignment horizontal="right" vertical="center" wrapText="1"/>
      <protection locked="0"/>
    </xf>
    <xf numFmtId="0" fontId="0" fillId="0" borderId="1" xfId="0" applyBorder="1" applyAlignment="1">
      <alignment horizontal="left" vertical="center" wrapText="1"/>
    </xf>
    <xf numFmtId="14" fontId="31" fillId="0" borderId="18" xfId="0" applyNumberFormat="1" applyFont="1" applyBorder="1" applyAlignment="1" applyProtection="1">
      <alignment horizontal="center" vertical="center" wrapText="1"/>
      <protection locked="0"/>
    </xf>
    <xf numFmtId="0" fontId="0" fillId="0" borderId="18" xfId="0" applyBorder="1" applyAlignment="1" applyProtection="1">
      <alignment horizontal="center" vertical="center"/>
      <protection locked="0"/>
    </xf>
    <xf numFmtId="0" fontId="6" fillId="0" borderId="18" xfId="4" applyBorder="1"/>
    <xf numFmtId="0" fontId="9" fillId="0" borderId="18" xfId="0" applyFont="1" applyBorder="1" applyAlignment="1" applyProtection="1">
      <alignment horizontal="left" vertical="center" wrapText="1"/>
      <protection locked="0"/>
    </xf>
    <xf numFmtId="0" fontId="6" fillId="0" borderId="18" xfId="4" applyBorder="1" applyAlignment="1">
      <alignment wrapText="1"/>
    </xf>
    <xf numFmtId="0" fontId="0" fillId="0" borderId="21" xfId="0" applyBorder="1" applyAlignment="1" applyProtection="1">
      <alignment horizontal="center" vertical="center" wrapText="1"/>
      <protection locked="0"/>
    </xf>
    <xf numFmtId="0" fontId="0" fillId="0" borderId="21" xfId="0" applyBorder="1" applyAlignment="1" applyProtection="1">
      <alignment vertical="center" wrapText="1"/>
      <protection locked="0"/>
    </xf>
    <xf numFmtId="0" fontId="0" fillId="0" borderId="22" xfId="0" applyBorder="1" applyAlignment="1" applyProtection="1">
      <alignment vertical="center" wrapText="1"/>
      <protection locked="0"/>
    </xf>
    <xf numFmtId="0" fontId="0" fillId="0" borderId="22" xfId="0" applyBorder="1" applyAlignment="1" applyProtection="1">
      <alignment horizontal="center" vertical="center"/>
      <protection locked="0"/>
    </xf>
    <xf numFmtId="0" fontId="0" fillId="0" borderId="22" xfId="0" applyBorder="1"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0" fontId="9" fillId="0" borderId="24" xfId="0" applyFont="1" applyBorder="1" applyAlignment="1" applyProtection="1">
      <alignment horizontal="center" vertical="center" wrapText="1"/>
      <protection locked="0"/>
    </xf>
    <xf numFmtId="14" fontId="0" fillId="0" borderId="21" xfId="0" applyNumberFormat="1" applyBorder="1" applyAlignment="1" applyProtection="1">
      <alignment horizontal="right" vertical="center" wrapText="1"/>
      <protection locked="0"/>
    </xf>
    <xf numFmtId="0" fontId="6" fillId="0" borderId="23" xfId="4" applyBorder="1"/>
    <xf numFmtId="0" fontId="6" fillId="0" borderId="25" xfId="4" applyBorder="1"/>
    <xf numFmtId="0" fontId="0" fillId="0" borderId="24" xfId="0" applyBorder="1" applyAlignment="1" applyProtection="1">
      <alignment horizontal="center" vertical="center" wrapText="1"/>
      <protection locked="0"/>
    </xf>
    <xf numFmtId="0" fontId="6" fillId="0" borderId="23" xfId="4" applyFill="1" applyBorder="1"/>
    <xf numFmtId="14" fontId="6" fillId="0" borderId="17" xfId="4" applyNumberFormat="1" applyFill="1" applyBorder="1" applyAlignment="1" applyProtection="1">
      <alignment vertical="center" wrapText="1"/>
      <protection locked="0"/>
    </xf>
    <xf numFmtId="0" fontId="6" fillId="0" borderId="23" xfId="4" applyBorder="1" applyAlignment="1">
      <alignment wrapText="1"/>
    </xf>
    <xf numFmtId="14" fontId="6" fillId="0" borderId="18" xfId="4" applyNumberFormat="1" applyBorder="1" applyAlignment="1" applyProtection="1">
      <alignment horizontal="center" vertical="center" wrapText="1"/>
      <protection locked="0"/>
    </xf>
    <xf numFmtId="0" fontId="6" fillId="0" borderId="18" xfId="4" applyBorder="1" applyAlignment="1">
      <alignment horizontal="center" wrapText="1"/>
    </xf>
    <xf numFmtId="0" fontId="6" fillId="0" borderId="0" xfId="4" applyAlignment="1">
      <alignment wrapText="1"/>
    </xf>
    <xf numFmtId="0" fontId="6" fillId="0" borderId="0" xfId="4"/>
    <xf numFmtId="14" fontId="6" fillId="0" borderId="26" xfId="4" applyNumberFormat="1" applyBorder="1" applyAlignment="1" applyProtection="1">
      <alignment horizontal="center" vertical="center" wrapText="1"/>
      <protection locked="0"/>
    </xf>
    <xf numFmtId="0" fontId="6" fillId="0" borderId="27" xfId="4" applyBorder="1" applyAlignment="1">
      <alignment wrapText="1"/>
    </xf>
    <xf numFmtId="0" fontId="6" fillId="0" borderId="1" xfId="4" applyBorder="1"/>
    <xf numFmtId="0" fontId="13" fillId="0" borderId="0" xfId="1" applyFont="1" applyAlignment="1" applyProtection="1">
      <alignment horizontal="left" vertical="center"/>
      <protection locked="0"/>
    </xf>
    <xf numFmtId="0" fontId="11" fillId="0" borderId="0" xfId="1" applyFont="1" applyAlignment="1" applyProtection="1">
      <alignment horizontal="center" vertical="center" wrapText="1"/>
      <protection locked="0"/>
    </xf>
    <xf numFmtId="0" fontId="5" fillId="0" borderId="0" xfId="1" applyFont="1" applyAlignment="1" applyProtection="1">
      <alignment horizontal="left" vertical="center"/>
      <protection locked="0"/>
    </xf>
    <xf numFmtId="0" fontId="13" fillId="0" borderId="0" xfId="1" applyFont="1" applyAlignment="1" applyProtection="1">
      <alignment horizontal="left" vertical="center" wrapText="1"/>
      <protection locked="0"/>
    </xf>
    <xf numFmtId="0" fontId="7" fillId="5" borderId="4" xfId="0" applyFont="1" applyFill="1" applyBorder="1" applyAlignment="1" applyProtection="1">
      <alignment horizontal="center" vertical="center" wrapText="1"/>
      <protection locked="0"/>
    </xf>
    <xf numFmtId="0" fontId="7" fillId="5" borderId="16" xfId="0" applyFont="1" applyFill="1" applyBorder="1" applyAlignment="1" applyProtection="1">
      <alignment horizontal="center" vertical="center" wrapText="1"/>
      <protection locked="0"/>
    </xf>
    <xf numFmtId="0" fontId="7" fillId="5" borderId="4" xfId="0" applyFont="1" applyFill="1" applyBorder="1" applyAlignment="1" applyProtection="1">
      <alignment horizontal="left" vertical="center" wrapText="1"/>
      <protection locked="0"/>
    </xf>
    <xf numFmtId="0" fontId="7" fillId="5" borderId="16" xfId="0" applyFont="1" applyFill="1" applyBorder="1" applyAlignment="1" applyProtection="1">
      <alignment horizontal="left" vertical="center" wrapText="1"/>
      <protection locked="0"/>
    </xf>
    <xf numFmtId="0" fontId="7" fillId="5" borderId="5" xfId="0" applyFont="1" applyFill="1" applyBorder="1" applyAlignment="1" applyProtection="1">
      <alignment horizontal="center" vertical="center" wrapText="1"/>
      <protection locked="0"/>
    </xf>
    <xf numFmtId="0" fontId="7" fillId="5" borderId="1" xfId="0" applyFont="1" applyFill="1" applyBorder="1" applyAlignment="1" applyProtection="1">
      <alignment horizontal="center" vertical="center" wrapText="1"/>
      <protection locked="0"/>
    </xf>
    <xf numFmtId="0" fontId="7" fillId="5" borderId="3" xfId="0" applyFont="1" applyFill="1" applyBorder="1" applyAlignment="1" applyProtection="1">
      <alignment horizontal="center" vertical="center" wrapText="1"/>
      <protection locked="0"/>
    </xf>
    <xf numFmtId="0" fontId="7" fillId="5" borderId="28" xfId="0" applyFont="1" applyFill="1" applyBorder="1" applyAlignment="1" applyProtection="1">
      <alignment horizontal="center" vertical="center"/>
      <protection locked="0"/>
    </xf>
    <xf numFmtId="0" fontId="7" fillId="5" borderId="29" xfId="0" applyFont="1" applyFill="1" applyBorder="1" applyAlignment="1" applyProtection="1">
      <alignment horizontal="center" vertical="center"/>
      <protection locked="0"/>
    </xf>
    <xf numFmtId="0" fontId="7" fillId="5" borderId="4" xfId="1" applyFont="1" applyFill="1" applyBorder="1" applyAlignment="1" applyProtection="1">
      <alignment horizontal="center" vertical="center" wrapText="1"/>
      <protection locked="0"/>
    </xf>
    <xf numFmtId="0" fontId="7" fillId="5" borderId="6" xfId="1" applyFont="1" applyFill="1" applyBorder="1" applyAlignment="1" applyProtection="1">
      <alignment horizontal="center" vertical="center" wrapText="1"/>
      <protection locked="0"/>
    </xf>
    <xf numFmtId="0" fontId="7" fillId="5" borderId="4" xfId="1" applyFont="1" applyFill="1" applyBorder="1" applyAlignment="1" applyProtection="1">
      <alignment horizontal="left" vertical="center"/>
      <protection locked="0"/>
    </xf>
    <xf numFmtId="0" fontId="7" fillId="5" borderId="6" xfId="1" applyFont="1" applyFill="1" applyBorder="1" applyAlignment="1" applyProtection="1">
      <alignment horizontal="left" vertical="center"/>
      <protection locked="0"/>
    </xf>
    <xf numFmtId="0" fontId="7" fillId="5" borderId="4" xfId="1" applyFont="1" applyFill="1" applyBorder="1" applyAlignment="1" applyProtection="1">
      <alignment horizontal="left" vertical="center" wrapText="1"/>
      <protection locked="0"/>
    </xf>
    <xf numFmtId="0" fontId="7" fillId="5" borderId="6" xfId="1" applyFont="1" applyFill="1" applyBorder="1" applyAlignment="1" applyProtection="1">
      <alignment horizontal="left" vertical="center" wrapText="1"/>
      <protection locked="0"/>
    </xf>
    <xf numFmtId="0" fontId="7" fillId="5" borderId="6" xfId="0" applyFont="1" applyFill="1" applyBorder="1" applyAlignment="1" applyProtection="1">
      <alignment horizontal="center" vertical="center" wrapText="1"/>
      <protection locked="0"/>
    </xf>
    <xf numFmtId="0" fontId="7" fillId="5" borderId="6" xfId="0" applyFont="1" applyFill="1" applyBorder="1" applyAlignment="1" applyProtection="1">
      <alignment horizontal="left" vertical="center" wrapText="1"/>
      <protection locked="0"/>
    </xf>
  </cellXfs>
  <cellStyles count="136">
    <cellStyle name="20% - Accent1" xfId="29" builtinId="30" hidden="1"/>
    <cellStyle name="20% - Accent1" xfId="71" builtinId="30" hidden="1" customBuiltin="1"/>
    <cellStyle name="20% - Accent1" xfId="112" builtinId="30" hidden="1" customBuiltin="1"/>
    <cellStyle name="20% - Accent2" xfId="32" builtinId="34" hidden="1"/>
    <cellStyle name="20% - Accent2" xfId="74" builtinId="34" hidden="1" customBuiltin="1"/>
    <cellStyle name="20% - Accent2" xfId="116" builtinId="34" hidden="1" customBuiltin="1"/>
    <cellStyle name="20% - Accent3" xfId="36" builtinId="38" hidden="1"/>
    <cellStyle name="20% - Accent3" xfId="78" builtinId="38" hidden="1" customBuiltin="1"/>
    <cellStyle name="20% - Accent3" xfId="120" builtinId="38" hidden="1" customBuiltin="1"/>
    <cellStyle name="20% - Accent4" xfId="40" builtinId="42" hidden="1"/>
    <cellStyle name="20% - Accent4" xfId="82" builtinId="42" hidden="1" customBuiltin="1"/>
    <cellStyle name="20% - Accent4" xfId="124" builtinId="42" hidden="1" customBuiltin="1"/>
    <cellStyle name="20% - Accent5" xfId="44" builtinId="46" hidden="1"/>
    <cellStyle name="20% - Accent5" xfId="86" builtinId="46" hidden="1" customBuiltin="1"/>
    <cellStyle name="20% - Accent5" xfId="128" builtinId="46" hidden="1" customBuiltin="1"/>
    <cellStyle name="20% - Accent6" xfId="48" builtinId="50" hidden="1"/>
    <cellStyle name="20% - Accent6" xfId="90" builtinId="50" hidden="1" customBuiltin="1"/>
    <cellStyle name="20% - Accent6" xfId="132" builtinId="50" hidden="1" customBuiltin="1"/>
    <cellStyle name="40% - Accent1" xfId="51" builtinId="31" hidden="1" customBuiltin="1"/>
    <cellStyle name="40% - Accent1" xfId="113" builtinId="31" hidden="1" customBuiltin="1"/>
    <cellStyle name="40% - Accent2" xfId="33" builtinId="35" hidden="1"/>
    <cellStyle name="40% - Accent2" xfId="75" builtinId="35" hidden="1" customBuiltin="1"/>
    <cellStyle name="40% - Accent2" xfId="117" builtinId="35" hidden="1" customBuiltin="1"/>
    <cellStyle name="40% - Accent3" xfId="37" builtinId="39" hidden="1"/>
    <cellStyle name="40% - Accent3" xfId="79" builtinId="39" hidden="1" customBuiltin="1"/>
    <cellStyle name="40% - Accent3" xfId="121" builtinId="39" hidden="1" customBuiltin="1"/>
    <cellStyle name="40% - Accent4" xfId="41" builtinId="43" hidden="1"/>
    <cellStyle name="40% - Accent4" xfId="83" builtinId="43" hidden="1" customBuiltin="1"/>
    <cellStyle name="40% - Accent4" xfId="125" builtinId="43" hidden="1" customBuiltin="1"/>
    <cellStyle name="40% - Accent5" xfId="45" builtinId="47" hidden="1"/>
    <cellStyle name="40% - Accent5" xfId="87" builtinId="47" hidden="1" customBuiltin="1"/>
    <cellStyle name="40% - Accent5" xfId="129" builtinId="47" hidden="1" customBuiltin="1"/>
    <cellStyle name="40% - Accent6" xfId="49" builtinId="51" hidden="1"/>
    <cellStyle name="40% - Accent6" xfId="91" builtinId="51" hidden="1" customBuiltin="1"/>
    <cellStyle name="40% - Accent6" xfId="133" builtinId="51" hidden="1" customBuiltin="1"/>
    <cellStyle name="60% - Accent1" xfId="30" builtinId="32" hidden="1"/>
    <cellStyle name="60% - Accent1" xfId="72" builtinId="32" hidden="1" customBuiltin="1"/>
    <cellStyle name="60% - Accent1" xfId="114" builtinId="32" hidden="1" customBuiltin="1"/>
    <cellStyle name="60% - Accent2" xfId="34" builtinId="36" hidden="1"/>
    <cellStyle name="60% - Accent2" xfId="76" builtinId="36" hidden="1" customBuiltin="1"/>
    <cellStyle name="60% - Accent2" xfId="118" builtinId="36" hidden="1" customBuiltin="1"/>
    <cellStyle name="60% - Accent3" xfId="38" builtinId="40" hidden="1"/>
    <cellStyle name="60% - Accent3" xfId="80" builtinId="40" hidden="1" customBuiltin="1"/>
    <cellStyle name="60% - Accent3" xfId="122" builtinId="40" hidden="1" customBuiltin="1"/>
    <cellStyle name="60% - Accent4" xfId="42" builtinId="44" hidden="1"/>
    <cellStyle name="60% - Accent4" xfId="84" builtinId="44" hidden="1" customBuiltin="1"/>
    <cellStyle name="60% - Accent4" xfId="126" builtinId="44" hidden="1" customBuiltin="1"/>
    <cellStyle name="60% - Accent5" xfId="46" builtinId="48" hidden="1"/>
    <cellStyle name="60% - Accent5" xfId="88" builtinId="48" hidden="1" customBuiltin="1"/>
    <cellStyle name="60% - Accent5" xfId="130" builtinId="48" hidden="1" customBuiltin="1"/>
    <cellStyle name="60% - Accent6" xfId="50" builtinId="52" hidden="1"/>
    <cellStyle name="60% - Accent6" xfId="92" builtinId="52" hidden="1" customBuiltin="1"/>
    <cellStyle name="60% - Accent6" xfId="134" builtinId="52" hidden="1" customBuiltin="1"/>
    <cellStyle name="Accent1" xfId="28" builtinId="29" hidden="1"/>
    <cellStyle name="Accent1" xfId="70" builtinId="29" hidden="1" customBuiltin="1"/>
    <cellStyle name="Accent1" xfId="111" builtinId="29" hidden="1" customBuiltin="1"/>
    <cellStyle name="Accent2" xfId="31" builtinId="33" hidden="1"/>
    <cellStyle name="Accent2" xfId="73" builtinId="33" hidden="1" customBuiltin="1"/>
    <cellStyle name="Accent2" xfId="115" builtinId="33" hidden="1" customBuiltin="1"/>
    <cellStyle name="Accent3" xfId="35" builtinId="37" hidden="1"/>
    <cellStyle name="Accent3" xfId="77" builtinId="37" hidden="1" customBuiltin="1"/>
    <cellStyle name="Accent3" xfId="119" builtinId="37" hidden="1" customBuiltin="1"/>
    <cellStyle name="Accent4" xfId="39" builtinId="41" hidden="1"/>
    <cellStyle name="Accent4" xfId="81" builtinId="41" hidden="1" customBuiltin="1"/>
    <cellStyle name="Accent4" xfId="123" builtinId="41" hidden="1" customBuiltin="1"/>
    <cellStyle name="Accent5" xfId="43" builtinId="45" hidden="1"/>
    <cellStyle name="Accent5" xfId="85" builtinId="45" hidden="1" customBuiltin="1"/>
    <cellStyle name="Accent5" xfId="127" builtinId="45" hidden="1" customBuiltin="1"/>
    <cellStyle name="Accent6" xfId="47" builtinId="49" hidden="1"/>
    <cellStyle name="Accent6" xfId="89" builtinId="49" hidden="1" customBuiltin="1"/>
    <cellStyle name="Accent6" xfId="131" builtinId="49" hidden="1" customBuiltin="1"/>
    <cellStyle name="Bad" xfId="17" builtinId="27" hidden="1"/>
    <cellStyle name="Bad" xfId="60" builtinId="27" hidden="1" customBuiltin="1"/>
    <cellStyle name="Bad" xfId="100" builtinId="27" hidden="1" customBuiltin="1"/>
    <cellStyle name="Calculation" xfId="21" builtinId="22" hidden="1"/>
    <cellStyle name="Calculation" xfId="63" builtinId="22" hidden="1" customBuiltin="1"/>
    <cellStyle name="Calculation" xfId="104" builtinId="22" hidden="1" customBuiltin="1"/>
    <cellStyle name="Check Cell" xfId="23" builtinId="23" hidden="1"/>
    <cellStyle name="Check Cell" xfId="65" builtinId="23" hidden="1" customBuiltin="1"/>
    <cellStyle name="Check Cell" xfId="106" builtinId="23" hidden="1" customBuiltin="1"/>
    <cellStyle name="Comma" xfId="6" builtinId="3" hidden="1"/>
    <cellStyle name="Comma [0]" xfId="7" builtinId="6" hidden="1"/>
    <cellStyle name="Currency" xfId="8" builtinId="4" hidden="1"/>
    <cellStyle name="Currency [0]" xfId="9" builtinId="7" hidden="1"/>
    <cellStyle name="Explanatory Text" xfId="26" builtinId="53" hidden="1"/>
    <cellStyle name="Explanatory Text" xfId="68" builtinId="53" hidden="1" customBuiltin="1"/>
    <cellStyle name="Explanatory Text" xfId="109" builtinId="53" hidden="1" customBuiltin="1"/>
    <cellStyle name="Followed Hyperlink" xfId="52" builtinId="9" hidden="1"/>
    <cellStyle name="Followed Hyperlink" xfId="93" builtinId="9" hidden="1"/>
    <cellStyle name="Followed Hyperlink" xfId="135" builtinId="9" hidden="1"/>
    <cellStyle name="Good" xfId="16" builtinId="26" hidden="1"/>
    <cellStyle name="Good" xfId="59" builtinId="26" hidden="1" customBuiltin="1"/>
    <cellStyle name="Good" xfId="99" builtinId="26" hidden="1" customBuiltin="1"/>
    <cellStyle name="Good 2" xfId="2" xr:uid="{00000000-0005-0000-0000-00005D000000}"/>
    <cellStyle name="Heading 1" xfId="12" builtinId="16" hidden="1"/>
    <cellStyle name="Heading 1" xfId="55" builtinId="16" hidden="1" customBuiltin="1"/>
    <cellStyle name="Heading 1" xfId="95" builtinId="16" hidden="1" customBuiltin="1"/>
    <cellStyle name="Heading 2" xfId="13" builtinId="17" hidden="1"/>
    <cellStyle name="Heading 2" xfId="56" builtinId="17" hidden="1" customBuiltin="1"/>
    <cellStyle name="Heading 2" xfId="96" builtinId="17" hidden="1" customBuiltin="1"/>
    <cellStyle name="Heading 3" xfId="14" builtinId="18" hidden="1"/>
    <cellStyle name="Heading 3" xfId="57" builtinId="18" hidden="1" customBuiltin="1"/>
    <cellStyle name="Heading 3" xfId="97" builtinId="18" hidden="1" customBuiltin="1"/>
    <cellStyle name="Heading 4" xfId="15" builtinId="19" hidden="1"/>
    <cellStyle name="Heading 4" xfId="58" builtinId="19" hidden="1" customBuiltin="1"/>
    <cellStyle name="Heading 4" xfId="98" builtinId="19" hidden="1" customBuiltin="1"/>
    <cellStyle name="Hyperlink" xfId="4" builtinId="8"/>
    <cellStyle name="Input" xfId="19" builtinId="20" hidden="1"/>
    <cellStyle name="Input" xfId="61" builtinId="20" hidden="1" customBuiltin="1"/>
    <cellStyle name="Input" xfId="102" builtinId="20" hidden="1" customBuiltin="1"/>
    <cellStyle name="Linked Cell" xfId="22" builtinId="24" hidden="1"/>
    <cellStyle name="Linked Cell" xfId="64" builtinId="24" hidden="1" customBuiltin="1"/>
    <cellStyle name="Linked Cell" xfId="105" builtinId="24" hidden="1" customBuiltin="1"/>
    <cellStyle name="Neutral" xfId="18" builtinId="28" hidden="1"/>
    <cellStyle name="Neutral" xfId="53" builtinId="28" hidden="1" customBuiltin="1"/>
    <cellStyle name="Neutral" xfId="101" builtinId="28" hidden="1" customBuiltin="1"/>
    <cellStyle name="Normal" xfId="0" builtinId="0"/>
    <cellStyle name="Normal 12" xfId="3" xr:uid="{00000000-0005-0000-0000-000075000000}"/>
    <cellStyle name="Normal 2" xfId="1" xr:uid="{00000000-0005-0000-0000-000076000000}"/>
    <cellStyle name="Normal 46" xfId="5" xr:uid="{00000000-0005-0000-0000-000077000000}"/>
    <cellStyle name="Note" xfId="25" builtinId="10" hidden="1"/>
    <cellStyle name="Note" xfId="67" builtinId="10" hidden="1" customBuiltin="1"/>
    <cellStyle name="Note" xfId="108" builtinId="10" hidden="1" customBuiltin="1"/>
    <cellStyle name="Output" xfId="20" builtinId="21" hidden="1"/>
    <cellStyle name="Output" xfId="62" builtinId="21" hidden="1" customBuiltin="1"/>
    <cellStyle name="Output" xfId="103" builtinId="21" hidden="1" customBuiltin="1"/>
    <cellStyle name="Percent" xfId="10" builtinId="5" hidden="1"/>
    <cellStyle name="Title" xfId="11" builtinId="15" hidden="1"/>
    <cellStyle name="Title" xfId="54" builtinId="15" hidden="1" customBuiltin="1"/>
    <cellStyle name="Title" xfId="94" builtinId="15" hidden="1" customBuiltin="1"/>
    <cellStyle name="Total" xfId="27" builtinId="25" hidden="1"/>
    <cellStyle name="Total" xfId="69" builtinId="25" hidden="1" customBuiltin="1"/>
    <cellStyle name="Total" xfId="110" builtinId="25" hidden="1" customBuiltin="1"/>
    <cellStyle name="Warning Text" xfId="24" builtinId="11" hidden="1"/>
    <cellStyle name="Warning Text" xfId="66" builtinId="11" hidden="1" customBuiltin="1"/>
    <cellStyle name="Warning Text" xfId="107" builtinId="11" hidden="1" customBuiltin="1"/>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243416</xdr:colOff>
      <xdr:row>0</xdr:row>
      <xdr:rowOff>148166</xdr:rowOff>
    </xdr:from>
    <xdr:to>
      <xdr:col>4</xdr:col>
      <xdr:colOff>350596</xdr:colOff>
      <xdr:row>4</xdr:row>
      <xdr:rowOff>154753</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416" y="148166"/>
          <a:ext cx="3098030" cy="7685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softwaredevelopers.ato.gov.au/ESSspecification" TargetMode="External"/><Relationship Id="rId18" Type="http://schemas.openxmlformats.org/officeDocument/2006/relationships/hyperlink" Target="https://softwaredevelopers.ato.gov.au/pay-you-go-payg-withholding-payment-summary-annual-report-psar-specification-v902" TargetMode="External"/><Relationship Id="rId26" Type="http://schemas.openxmlformats.org/officeDocument/2006/relationships/hyperlink" Target="https://softwaredevelopers.ato.gov.au/bulkdataexchange" TargetMode="External"/><Relationship Id="rId39" Type="http://schemas.openxmlformats.org/officeDocument/2006/relationships/hyperlink" Target="https://softwaredevelopers.ato.gov.au/CRS" TargetMode="External"/><Relationship Id="rId3" Type="http://schemas.openxmlformats.org/officeDocument/2006/relationships/hyperlink" Target="https://www.oecd.org/tax/cbc-xml-schema-v1.0.zip" TargetMode="External"/><Relationship Id="rId21" Type="http://schemas.openxmlformats.org/officeDocument/2006/relationships/hyperlink" Target="https://softwaredevelopers.ato.gov.au/tax-file-number-tfn-declaration-specification-v230" TargetMode="External"/><Relationship Id="rId34" Type="http://schemas.openxmlformats.org/officeDocument/2006/relationships/hyperlink" Target="https://softwaredevelopers.ato.gov.au/QTFNABNreportspecification" TargetMode="External"/><Relationship Id="rId42" Type="http://schemas.openxmlformats.org/officeDocument/2006/relationships/hyperlink" Target="https://softwaredevelopers.ato.gov.au/FATCA" TargetMode="External"/><Relationship Id="rId47" Type="http://schemas.openxmlformats.org/officeDocument/2006/relationships/hyperlink" Target="https://softwaredevelopers.ato.gov.au/PHIR" TargetMode="External"/><Relationship Id="rId50" Type="http://schemas.openxmlformats.org/officeDocument/2006/relationships/hyperlink" Target="https://softwaredevelopers.ato.gov.au/TPARspecification" TargetMode="External"/><Relationship Id="rId7" Type="http://schemas.openxmlformats.org/officeDocument/2006/relationships/hyperlink" Target="https://softwaredevelopers.ato.gov.au/bulkdataexchange" TargetMode="External"/><Relationship Id="rId12" Type="http://schemas.openxmlformats.org/officeDocument/2006/relationships/hyperlink" Target="https://softwaredevelopers.ato.gov.au/employee-share-scheme-ess-annual-report-specification-v311" TargetMode="External"/><Relationship Id="rId17" Type="http://schemas.openxmlformats.org/officeDocument/2006/relationships/hyperlink" Target="https://softwaredevelopers.ato.gov.au/pay-you-go-payg-withholding-payment-summary-annual-report-psar-specification-v1012" TargetMode="External"/><Relationship Id="rId25" Type="http://schemas.openxmlformats.org/officeDocument/2006/relationships/hyperlink" Target="https://softwaredevelopers.ato.gov.au/bulkdataexchange" TargetMode="External"/><Relationship Id="rId33" Type="http://schemas.openxmlformats.org/officeDocument/2006/relationships/hyperlink" Target="https://softwaredevelopers.ato.gov.au/PSARspecification" TargetMode="External"/><Relationship Id="rId38" Type="http://schemas.openxmlformats.org/officeDocument/2006/relationships/hyperlink" Target="https://softwaredevelopers.ato.gov.au/TBARspecification" TargetMode="External"/><Relationship Id="rId46" Type="http://schemas.openxmlformats.org/officeDocument/2006/relationships/hyperlink" Target="https://softwaredevelopers.ato.gov.au/MCSspecification" TargetMode="External"/><Relationship Id="rId2" Type="http://schemas.openxmlformats.org/officeDocument/2006/relationships/hyperlink" Target="https://softwaredevelopers.ato.gov.au/annual-investment-income-report-aiir-specification-v1201" TargetMode="External"/><Relationship Id="rId16" Type="http://schemas.openxmlformats.org/officeDocument/2006/relationships/hyperlink" Target="https://softwaredevelopers.ato.gov.au/pay-you-go-payg-withholding-payment-summary-annual-report-psar-specification-v1103" TargetMode="External"/><Relationship Id="rId20" Type="http://schemas.openxmlformats.org/officeDocument/2006/relationships/hyperlink" Target="https://softwaredevelopers.ato.gov.au/tax-file-number-tfn-declaration-specification-v300" TargetMode="External"/><Relationship Id="rId29" Type="http://schemas.openxmlformats.org/officeDocument/2006/relationships/hyperlink" Target="https://softwaredevelopers.ato.gov.au/annual-investment-income-report-aiir-specification-final-v1101" TargetMode="External"/><Relationship Id="rId41" Type="http://schemas.openxmlformats.org/officeDocument/2006/relationships/hyperlink" Target="https://softwaredevelopers.ato.gov.au/CHPspecification" TargetMode="External"/><Relationship Id="rId54" Type="http://schemas.openxmlformats.org/officeDocument/2006/relationships/printerSettings" Target="../printerSettings/printerSettings2.bin"/><Relationship Id="rId1" Type="http://schemas.openxmlformats.org/officeDocument/2006/relationships/hyperlink" Target="https://softwaredevelopers.ato.gov.au/annual-investment-income-report-aiir-specification-final-v1302" TargetMode="External"/><Relationship Id="rId6" Type="http://schemas.openxmlformats.org/officeDocument/2006/relationships/hyperlink" Target="https://softwaredevelopers.ato.gov.au/bulkdataexchange" TargetMode="External"/><Relationship Id="rId11" Type="http://schemas.openxmlformats.org/officeDocument/2006/relationships/hyperlink" Target="https://softwaredevelopers.ato.gov.au/bulkdataexchange" TargetMode="External"/><Relationship Id="rId24" Type="http://schemas.openxmlformats.org/officeDocument/2006/relationships/hyperlink" Target="https://softwaredevelopers.ato.gov.au/bulkdataexchange" TargetMode="External"/><Relationship Id="rId32" Type="http://schemas.openxmlformats.org/officeDocument/2006/relationships/hyperlink" Target="https://softwaredevelopers.ato.gov.au/pay-you-go-payg-withholding-payment-summary-annual-report-psar-specification-v1202" TargetMode="External"/><Relationship Id="rId37" Type="http://schemas.openxmlformats.org/officeDocument/2006/relationships/hyperlink" Target="https://softwaredevelopers.ato.gov.au/RARNspecification" TargetMode="External"/><Relationship Id="rId40" Type="http://schemas.openxmlformats.org/officeDocument/2006/relationships/hyperlink" Target="https://softwaredevelopers.ato.gov.au/CRS" TargetMode="External"/><Relationship Id="rId45" Type="http://schemas.openxmlformats.org/officeDocument/2006/relationships/hyperlink" Target="https://softwaredevelopers.ato.gov.au/transfers-shares-and-units-listed-entities-report-specification-v201-0" TargetMode="External"/><Relationship Id="rId53" Type="http://schemas.openxmlformats.org/officeDocument/2006/relationships/hyperlink" Target="https://softwaredevelopers.ato.gov.au/sharingeconomytaxablepaymentsspecification" TargetMode="External"/><Relationship Id="rId5" Type="http://schemas.openxmlformats.org/officeDocument/2006/relationships/hyperlink" Target="https://www.oecd.org/tax/cbc-xml-schema-v1.0.zip" TargetMode="External"/><Relationship Id="rId15" Type="http://schemas.openxmlformats.org/officeDocument/2006/relationships/hyperlink" Target="https://softwaredevelopers.ato.gov.au/KSPAreportingspecification" TargetMode="External"/><Relationship Id="rId23" Type="http://schemas.openxmlformats.org/officeDocument/2006/relationships/hyperlink" Target="https://softwaredevelopers.ato.gov.au/taxable-payments-annual-reports-tpar-specification-v202-0" TargetMode="External"/><Relationship Id="rId28" Type="http://schemas.openxmlformats.org/officeDocument/2006/relationships/hyperlink" Target="https://softwaredevelopers.ato.gov.au/AIIRspecification" TargetMode="External"/><Relationship Id="rId36" Type="http://schemas.openxmlformats.org/officeDocument/2006/relationships/hyperlink" Target="https://softwaredevelopers.ato.gov.au/RecontributionofCOVIDearlyreleaseofsuperannuationamounts" TargetMode="External"/><Relationship Id="rId49" Type="http://schemas.openxmlformats.org/officeDocument/2006/relationships/hyperlink" Target="https://softwaredevelopers.ato.gov.au/PVAspecification" TargetMode="External"/><Relationship Id="rId10" Type="http://schemas.openxmlformats.org/officeDocument/2006/relationships/hyperlink" Target="https://softwaredevelopers.ato.gov.au/bulkdataexchange" TargetMode="External"/><Relationship Id="rId19" Type="http://schemas.openxmlformats.org/officeDocument/2006/relationships/hyperlink" Target="https://softwaredevelopers.ato.gov.au/TFNspecification" TargetMode="External"/><Relationship Id="rId31" Type="http://schemas.openxmlformats.org/officeDocument/2006/relationships/hyperlink" Target="https://softwaredevelopers.ato.gov.au/Businesstransactionsthroughpaymentsystems" TargetMode="External"/><Relationship Id="rId44" Type="http://schemas.openxmlformats.org/officeDocument/2006/relationships/hyperlink" Target="https://softwaredevelopers.ato.gov.au/sharesandunitslistedentities" TargetMode="External"/><Relationship Id="rId52" Type="http://schemas.openxmlformats.org/officeDocument/2006/relationships/hyperlink" Target="https://softwaredevelopers.ato.gov.au/transfers-shares-and-units-market-participants-report-tsump0002-xml-version-20" TargetMode="External"/><Relationship Id="rId4" Type="http://schemas.openxmlformats.org/officeDocument/2006/relationships/hyperlink" Target="https://softwaredevelopers.ato.gov.au/bulkdataexchange" TargetMode="External"/><Relationship Id="rId9" Type="http://schemas.openxmlformats.org/officeDocument/2006/relationships/hyperlink" Target="https://softwaredevelopers.ato.gov.au/FATCA" TargetMode="External"/><Relationship Id="rId14" Type="http://schemas.openxmlformats.org/officeDocument/2006/relationships/hyperlink" Target="https://softwaredevelopers.ato.gov.au/bulkdataexchange" TargetMode="External"/><Relationship Id="rId22" Type="http://schemas.openxmlformats.org/officeDocument/2006/relationships/hyperlink" Target="https://softwaredevelopers.ato.gov.au/taxable-payments-annual-report-tpar-specification-v102" TargetMode="External"/><Relationship Id="rId27" Type="http://schemas.openxmlformats.org/officeDocument/2006/relationships/hyperlink" Target="https://softwaredevelopers.ato.gov.au/employee-share-scheme-ess-annual-report-specification-v200" TargetMode="External"/><Relationship Id="rId30" Type="http://schemas.openxmlformats.org/officeDocument/2006/relationships/hyperlink" Target="https://softwaredevelopers.ato.gov.au/annual-investment-income-report-aiir-specification-v1002" TargetMode="External"/><Relationship Id="rId35" Type="http://schemas.openxmlformats.org/officeDocument/2006/relationships/hyperlink" Target="https://softwaredevelopers.ato.gov.au/Realpropertytransfersreport" TargetMode="External"/><Relationship Id="rId43" Type="http://schemas.openxmlformats.org/officeDocument/2006/relationships/hyperlink" Target="https://softwaredevelopers.ato.gov.au/FATCA" TargetMode="External"/><Relationship Id="rId48" Type="http://schemas.openxmlformats.org/officeDocument/2006/relationships/hyperlink" Target="https://softwaredevelopers.ato.gov.au/FinalPRRTspecification" TargetMode="External"/><Relationship Id="rId8" Type="http://schemas.openxmlformats.org/officeDocument/2006/relationships/hyperlink" Target="https://softwaredevelopers.ato.gov.au/bulkdataexchange" TargetMode="External"/><Relationship Id="rId51" Type="http://schemas.openxmlformats.org/officeDocument/2006/relationships/hyperlink" Target="https://softwaredevelopers.ato.gov.au/sharesandunitsmarketparticipantsx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E59"/>
  <sheetViews>
    <sheetView tabSelected="1" zoomScale="90" zoomScaleNormal="90" workbookViewId="0"/>
  </sheetViews>
  <sheetFormatPr defaultColWidth="9.1796875" defaultRowHeight="14.5" x14ac:dyDescent="0.35"/>
  <cols>
    <col min="1" max="1" width="9.1796875" style="7"/>
    <col min="2" max="2" width="7.453125" style="7" bestFit="1" customWidth="1"/>
    <col min="3" max="3" width="10.26953125" style="7" bestFit="1" customWidth="1"/>
    <col min="4" max="4" width="16.81640625" style="7" customWidth="1"/>
    <col min="5" max="5" width="106.81640625" style="7" customWidth="1"/>
    <col min="6" max="16384" width="9.1796875" style="8"/>
  </cols>
  <sheetData>
    <row r="2" spans="1:5" x14ac:dyDescent="0.35">
      <c r="A2" s="5"/>
      <c r="B2" s="6"/>
      <c r="C2" s="5"/>
      <c r="D2" s="5"/>
    </row>
    <row r="3" spans="1:5" x14ac:dyDescent="0.35">
      <c r="A3" s="5"/>
      <c r="B3" s="6"/>
      <c r="C3" s="5"/>
      <c r="D3" s="5"/>
    </row>
    <row r="4" spans="1:5" x14ac:dyDescent="0.35">
      <c r="A4" s="5"/>
      <c r="B4" s="6"/>
      <c r="C4" s="5"/>
      <c r="D4" s="5"/>
    </row>
    <row r="5" spans="1:5" x14ac:dyDescent="0.35">
      <c r="A5" s="5"/>
      <c r="B5" s="6"/>
      <c r="C5" s="5" t="s">
        <v>195</v>
      </c>
      <c r="D5" s="5"/>
    </row>
    <row r="6" spans="1:5" x14ac:dyDescent="0.35">
      <c r="A6" s="5"/>
      <c r="B6" s="6"/>
      <c r="C6" s="5"/>
      <c r="D6" s="5"/>
    </row>
    <row r="7" spans="1:5" x14ac:dyDescent="0.35">
      <c r="A7" s="5"/>
      <c r="B7" s="6"/>
      <c r="C7" s="5"/>
      <c r="D7" s="5"/>
    </row>
    <row r="8" spans="1:5" x14ac:dyDescent="0.35">
      <c r="A8" s="5"/>
      <c r="B8" s="6"/>
      <c r="C8" s="5"/>
      <c r="D8" s="5"/>
    </row>
    <row r="9" spans="1:5" ht="18" customHeight="1" x14ac:dyDescent="0.35">
      <c r="A9" s="9"/>
      <c r="B9" s="97" t="s">
        <v>125</v>
      </c>
      <c r="C9" s="97"/>
      <c r="D9" s="97"/>
      <c r="E9" s="97"/>
    </row>
    <row r="10" spans="1:5" x14ac:dyDescent="0.35">
      <c r="A10" s="9"/>
      <c r="B10" s="10"/>
      <c r="C10" s="9"/>
      <c r="D10" s="11"/>
    </row>
    <row r="11" spans="1:5" x14ac:dyDescent="0.35">
      <c r="A11" s="9"/>
      <c r="B11" s="10"/>
      <c r="C11" s="9"/>
      <c r="D11" s="11"/>
      <c r="E11" s="9"/>
    </row>
    <row r="12" spans="1:5" x14ac:dyDescent="0.35">
      <c r="B12" s="9"/>
      <c r="C12" s="12" t="s">
        <v>116</v>
      </c>
      <c r="D12" s="13" t="s">
        <v>117</v>
      </c>
      <c r="E12" s="14" t="s">
        <v>118</v>
      </c>
    </row>
    <row r="13" spans="1:5" x14ac:dyDescent="0.35">
      <c r="B13" s="9"/>
      <c r="C13" s="51" t="s">
        <v>129</v>
      </c>
      <c r="D13" s="15">
        <v>42789</v>
      </c>
      <c r="E13" s="16" t="s">
        <v>235</v>
      </c>
    </row>
    <row r="14" spans="1:5" x14ac:dyDescent="0.35">
      <c r="B14" s="9"/>
      <c r="C14" s="51" t="s">
        <v>163</v>
      </c>
      <c r="D14" s="15">
        <v>42835</v>
      </c>
      <c r="E14" s="16" t="s">
        <v>165</v>
      </c>
    </row>
    <row r="15" spans="1:5" x14ac:dyDescent="0.35">
      <c r="B15" s="9"/>
      <c r="C15" s="51" t="s">
        <v>172</v>
      </c>
      <c r="D15" s="15">
        <v>42996</v>
      </c>
      <c r="E15" s="16" t="s">
        <v>173</v>
      </c>
    </row>
    <row r="16" spans="1:5" x14ac:dyDescent="0.35">
      <c r="B16" s="9"/>
      <c r="C16" s="51" t="s">
        <v>194</v>
      </c>
      <c r="D16" s="15">
        <v>43090</v>
      </c>
      <c r="E16" s="16" t="s">
        <v>206</v>
      </c>
    </row>
    <row r="17" spans="2:5" x14ac:dyDescent="0.35">
      <c r="B17" s="9"/>
      <c r="C17" s="51" t="s">
        <v>207</v>
      </c>
      <c r="D17" s="15">
        <v>43159</v>
      </c>
      <c r="E17" s="16" t="s">
        <v>208</v>
      </c>
    </row>
    <row r="18" spans="2:5" x14ac:dyDescent="0.35">
      <c r="B18" s="9"/>
      <c r="C18" s="51" t="s">
        <v>209</v>
      </c>
      <c r="D18" s="15">
        <v>43180</v>
      </c>
      <c r="E18" s="16" t="s">
        <v>210</v>
      </c>
    </row>
    <row r="19" spans="2:5" x14ac:dyDescent="0.35">
      <c r="C19" s="51">
        <v>1.6</v>
      </c>
      <c r="D19" s="15">
        <v>43180</v>
      </c>
      <c r="E19" s="16" t="s">
        <v>218</v>
      </c>
    </row>
    <row r="20" spans="2:5" x14ac:dyDescent="0.35">
      <c r="C20" s="51">
        <v>1.7</v>
      </c>
      <c r="D20" s="15">
        <v>43242</v>
      </c>
      <c r="E20" s="16" t="s">
        <v>226</v>
      </c>
    </row>
    <row r="21" spans="2:5" x14ac:dyDescent="0.35">
      <c r="C21" s="51">
        <v>1.8</v>
      </c>
      <c r="D21" s="15">
        <v>43251</v>
      </c>
      <c r="E21" s="16" t="s">
        <v>228</v>
      </c>
    </row>
    <row r="22" spans="2:5" x14ac:dyDescent="0.35">
      <c r="C22" s="51">
        <v>1.9</v>
      </c>
      <c r="D22" s="15">
        <v>43276</v>
      </c>
      <c r="E22" s="16" t="s">
        <v>229</v>
      </c>
    </row>
    <row r="23" spans="2:5" x14ac:dyDescent="0.35">
      <c r="C23" s="51" t="s">
        <v>233</v>
      </c>
      <c r="D23" s="15">
        <v>43313</v>
      </c>
      <c r="E23" s="16" t="s">
        <v>234</v>
      </c>
    </row>
    <row r="24" spans="2:5" x14ac:dyDescent="0.35">
      <c r="C24" s="51" t="s">
        <v>238</v>
      </c>
      <c r="D24" s="15">
        <v>43585</v>
      </c>
      <c r="E24" s="16" t="s">
        <v>239</v>
      </c>
    </row>
    <row r="25" spans="2:5" x14ac:dyDescent="0.35">
      <c r="C25" s="51" t="s">
        <v>247</v>
      </c>
      <c r="D25" s="15">
        <v>43585</v>
      </c>
      <c r="E25" s="16" t="s">
        <v>248</v>
      </c>
    </row>
    <row r="26" spans="2:5" x14ac:dyDescent="0.35">
      <c r="C26" s="51" t="s">
        <v>249</v>
      </c>
      <c r="D26" s="15">
        <v>43586</v>
      </c>
      <c r="E26" s="16" t="s">
        <v>250</v>
      </c>
    </row>
    <row r="27" spans="2:5" x14ac:dyDescent="0.35">
      <c r="C27" s="51" t="s">
        <v>251</v>
      </c>
      <c r="D27" s="15">
        <v>43700</v>
      </c>
      <c r="E27" s="16" t="s">
        <v>252</v>
      </c>
    </row>
    <row r="28" spans="2:5" x14ac:dyDescent="0.35">
      <c r="C28" s="51" t="s">
        <v>253</v>
      </c>
      <c r="D28" s="15">
        <v>43784</v>
      </c>
      <c r="E28" s="16" t="s">
        <v>254</v>
      </c>
    </row>
    <row r="29" spans="2:5" x14ac:dyDescent="0.35">
      <c r="C29" s="51" t="s">
        <v>253</v>
      </c>
      <c r="D29" s="15">
        <v>43784</v>
      </c>
      <c r="E29" s="16" t="s">
        <v>255</v>
      </c>
    </row>
    <row r="30" spans="2:5" x14ac:dyDescent="0.35">
      <c r="C30" s="51" t="s">
        <v>257</v>
      </c>
      <c r="D30" s="15">
        <v>43872</v>
      </c>
      <c r="E30" s="16" t="s">
        <v>267</v>
      </c>
    </row>
    <row r="31" spans="2:5" x14ac:dyDescent="0.35">
      <c r="C31" s="51" t="s">
        <v>281</v>
      </c>
      <c r="D31" s="15">
        <v>43941</v>
      </c>
      <c r="E31" s="16" t="s">
        <v>282</v>
      </c>
    </row>
    <row r="32" spans="2:5" x14ac:dyDescent="0.35">
      <c r="C32" s="51" t="s">
        <v>285</v>
      </c>
      <c r="D32" s="15">
        <v>43949</v>
      </c>
      <c r="E32" s="16" t="s">
        <v>286</v>
      </c>
    </row>
    <row r="33" spans="3:5" x14ac:dyDescent="0.35">
      <c r="C33" s="51" t="s">
        <v>287</v>
      </c>
      <c r="D33" s="15">
        <v>43970</v>
      </c>
      <c r="E33" s="16" t="s">
        <v>288</v>
      </c>
    </row>
    <row r="34" spans="3:5" x14ac:dyDescent="0.35">
      <c r="C34" s="51" t="s">
        <v>290</v>
      </c>
      <c r="D34" s="15">
        <v>44130</v>
      </c>
      <c r="E34" s="16" t="s">
        <v>291</v>
      </c>
    </row>
    <row r="35" spans="3:5" ht="37.5" x14ac:dyDescent="0.35">
      <c r="C35" s="51" t="s">
        <v>292</v>
      </c>
      <c r="D35" s="15">
        <v>44266</v>
      </c>
      <c r="E35" s="16" t="s">
        <v>296</v>
      </c>
    </row>
    <row r="36" spans="3:5" x14ac:dyDescent="0.35">
      <c r="C36" s="51" t="s">
        <v>310</v>
      </c>
      <c r="D36" s="15">
        <v>44299</v>
      </c>
      <c r="E36" s="16" t="s">
        <v>311</v>
      </c>
    </row>
    <row r="37" spans="3:5" x14ac:dyDescent="0.35">
      <c r="C37" s="51" t="s">
        <v>312</v>
      </c>
      <c r="D37" s="15">
        <v>44306</v>
      </c>
      <c r="E37" s="16" t="s">
        <v>313</v>
      </c>
    </row>
    <row r="38" spans="3:5" x14ac:dyDescent="0.35">
      <c r="C38" s="51" t="s">
        <v>314</v>
      </c>
      <c r="D38" s="15">
        <v>44354</v>
      </c>
      <c r="E38" s="16" t="s">
        <v>315</v>
      </c>
    </row>
    <row r="39" spans="3:5" x14ac:dyDescent="0.35">
      <c r="C39" s="51" t="s">
        <v>333</v>
      </c>
      <c r="D39" s="15">
        <v>44392</v>
      </c>
      <c r="E39" s="16" t="s">
        <v>334</v>
      </c>
    </row>
    <row r="40" spans="3:5" x14ac:dyDescent="0.35">
      <c r="C40" s="51" t="s">
        <v>335</v>
      </c>
      <c r="D40" s="15">
        <v>44396</v>
      </c>
      <c r="E40" s="16" t="s">
        <v>336</v>
      </c>
    </row>
    <row r="41" spans="3:5" x14ac:dyDescent="0.35">
      <c r="C41" s="51" t="s">
        <v>337</v>
      </c>
      <c r="D41" s="15">
        <v>44403</v>
      </c>
      <c r="E41" s="16" t="s">
        <v>338</v>
      </c>
    </row>
    <row r="42" spans="3:5" x14ac:dyDescent="0.35">
      <c r="C42" s="51" t="s">
        <v>339</v>
      </c>
      <c r="D42" s="15">
        <v>44616</v>
      </c>
      <c r="E42" s="16" t="s">
        <v>340</v>
      </c>
    </row>
    <row r="43" spans="3:5" x14ac:dyDescent="0.35">
      <c r="C43" s="51" t="s">
        <v>343</v>
      </c>
      <c r="D43" s="15">
        <v>44649</v>
      </c>
      <c r="E43" s="16" t="s">
        <v>344</v>
      </c>
    </row>
    <row r="44" spans="3:5" x14ac:dyDescent="0.35">
      <c r="C44" s="51" t="s">
        <v>348</v>
      </c>
      <c r="D44" s="15">
        <v>44700</v>
      </c>
      <c r="E44" s="16" t="s">
        <v>349</v>
      </c>
    </row>
    <row r="45" spans="3:5" x14ac:dyDescent="0.35">
      <c r="C45" s="51" t="s">
        <v>350</v>
      </c>
      <c r="D45" s="15">
        <v>44834</v>
      </c>
      <c r="E45" s="16" t="s">
        <v>351</v>
      </c>
    </row>
    <row r="46" spans="3:5" x14ac:dyDescent="0.35">
      <c r="C46" s="51" t="s">
        <v>359</v>
      </c>
      <c r="D46" s="15">
        <v>45190</v>
      </c>
      <c r="E46" s="16" t="s">
        <v>360</v>
      </c>
    </row>
    <row r="47" spans="3:5" x14ac:dyDescent="0.35">
      <c r="C47" s="51" t="s">
        <v>361</v>
      </c>
      <c r="D47" s="15">
        <v>45238</v>
      </c>
      <c r="E47" s="16" t="s">
        <v>362</v>
      </c>
    </row>
    <row r="48" spans="3:5" ht="37.5" x14ac:dyDescent="0.35">
      <c r="C48" s="51" t="s">
        <v>379</v>
      </c>
      <c r="D48" s="15">
        <v>45442</v>
      </c>
      <c r="E48" s="16" t="s">
        <v>380</v>
      </c>
    </row>
    <row r="49" spans="2:5" ht="37.5" x14ac:dyDescent="0.35">
      <c r="C49" s="51" t="s">
        <v>383</v>
      </c>
      <c r="D49" s="15">
        <v>46050</v>
      </c>
      <c r="E49" s="16" t="s">
        <v>438</v>
      </c>
    </row>
    <row r="50" spans="2:5" x14ac:dyDescent="0.35">
      <c r="C50" s="57"/>
      <c r="D50" s="58"/>
      <c r="E50" s="59"/>
    </row>
    <row r="51" spans="2:5" x14ac:dyDescent="0.35">
      <c r="B51" s="9"/>
      <c r="C51" s="9"/>
      <c r="D51" s="98" t="s">
        <v>382</v>
      </c>
      <c r="E51" s="98"/>
    </row>
    <row r="52" spans="2:5" x14ac:dyDescent="0.35">
      <c r="B52" s="9"/>
      <c r="C52" s="9"/>
      <c r="D52" s="17"/>
      <c r="E52" s="18"/>
    </row>
    <row r="53" spans="2:5" ht="51" customHeight="1" x14ac:dyDescent="0.35">
      <c r="B53" s="9"/>
      <c r="C53" s="9"/>
      <c r="D53" s="99" t="s">
        <v>119</v>
      </c>
      <c r="E53" s="99"/>
    </row>
    <row r="54" spans="2:5" x14ac:dyDescent="0.35">
      <c r="D54" s="17"/>
      <c r="E54" s="19"/>
    </row>
    <row r="55" spans="2:5" x14ac:dyDescent="0.35">
      <c r="D55" s="96" t="s">
        <v>120</v>
      </c>
      <c r="E55" s="96"/>
    </row>
    <row r="56" spans="2:5" x14ac:dyDescent="0.35">
      <c r="D56" s="96" t="s">
        <v>121</v>
      </c>
      <c r="E56" s="96"/>
    </row>
    <row r="57" spans="2:5" x14ac:dyDescent="0.35">
      <c r="D57" s="96" t="s">
        <v>122</v>
      </c>
      <c r="E57" s="96"/>
    </row>
    <row r="58" spans="2:5" x14ac:dyDescent="0.35">
      <c r="D58" s="96" t="s">
        <v>123</v>
      </c>
      <c r="E58" s="96"/>
    </row>
    <row r="59" spans="2:5" x14ac:dyDescent="0.35">
      <c r="D59" s="96" t="s">
        <v>124</v>
      </c>
      <c r="E59" s="96"/>
    </row>
  </sheetData>
  <dataConsolidate/>
  <mergeCells count="8">
    <mergeCell ref="D58:E58"/>
    <mergeCell ref="D59:E59"/>
    <mergeCell ref="B9:E9"/>
    <mergeCell ref="D51:E51"/>
    <mergeCell ref="D53:E53"/>
    <mergeCell ref="D55:E55"/>
    <mergeCell ref="D56:E56"/>
    <mergeCell ref="D57:E57"/>
  </mergeCells>
  <phoneticPr fontId="32" type="noConversion"/>
  <pageMargins left="0.7" right="0.7" top="0.75" bottom="0.75" header="0.3" footer="0.3"/>
  <pageSetup paperSize="9" orientation="portrait" r:id="rId1"/>
  <headerFooter>
    <oddHeader>&amp;C&amp;"Verdana"&amp;10&amp;KB40029 OFFICIAL&amp;1#_x000D_</oddHeader>
    <oddFooter>&amp;C_x000D_&amp;1#&amp;"Verdana"&amp;10&amp;KB40029 OFFICIAL</oddFooter>
  </headerFooter>
  <ignoredErrors>
    <ignoredError sqref="C13:C18 C23"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Q58"/>
  <sheetViews>
    <sheetView zoomScale="70" zoomScaleNormal="70" workbookViewId="0">
      <pane xSplit="2" ySplit="2" topLeftCell="C3" activePane="bottomRight" state="frozen"/>
      <selection pane="topRight" activeCell="D1" sqref="D1"/>
      <selection pane="bottomLeft" activeCell="A3" sqref="A3"/>
      <selection pane="bottomRight" sqref="A1:A2"/>
    </sheetView>
  </sheetViews>
  <sheetFormatPr defaultColWidth="9.1796875" defaultRowHeight="14.5" x14ac:dyDescent="0.35"/>
  <cols>
    <col min="1" max="1" width="19.26953125" style="4" customWidth="1"/>
    <col min="2" max="2" width="72.7265625" style="3" bestFit="1" customWidth="1"/>
    <col min="3" max="3" width="80.7265625" style="3" customWidth="1"/>
    <col min="4" max="4" width="16.1796875" style="4" customWidth="1"/>
    <col min="5" max="5" width="9.81640625" style="4" bestFit="1" customWidth="1"/>
    <col min="6" max="6" width="16" style="4" bestFit="1" customWidth="1"/>
    <col min="7" max="7" width="13.1796875" style="4" bestFit="1" customWidth="1"/>
    <col min="8" max="8" width="14.81640625" style="4" bestFit="1" customWidth="1"/>
    <col min="9" max="9" width="13.1796875" style="4" bestFit="1" customWidth="1"/>
    <col min="10" max="10" width="14.81640625" style="4" bestFit="1" customWidth="1"/>
    <col min="11" max="11" width="15.26953125" style="4" bestFit="1" customWidth="1"/>
    <col min="12" max="12" width="12.453125" style="4" bestFit="1" customWidth="1"/>
    <col min="13" max="13" width="11.54296875" style="4" bestFit="1" customWidth="1"/>
    <col min="14" max="14" width="16.1796875" style="1" bestFit="1" customWidth="1"/>
    <col min="15" max="15" width="14.453125" style="3" bestFit="1" customWidth="1"/>
    <col min="16" max="16" width="92.81640625" style="50" bestFit="1" customWidth="1"/>
    <col min="17" max="17" width="27.26953125" style="50" customWidth="1"/>
    <col min="18" max="16384" width="9.1796875" style="50"/>
  </cols>
  <sheetData>
    <row r="1" spans="1:17" x14ac:dyDescent="0.35">
      <c r="A1" s="100" t="s">
        <v>66</v>
      </c>
      <c r="B1" s="102" t="s">
        <v>0</v>
      </c>
      <c r="C1" s="102" t="s">
        <v>1</v>
      </c>
      <c r="D1" s="100" t="s">
        <v>3</v>
      </c>
      <c r="E1" s="100" t="s">
        <v>35</v>
      </c>
      <c r="F1" s="104" t="s">
        <v>157</v>
      </c>
      <c r="G1" s="105"/>
      <c r="H1" s="105"/>
      <c r="I1" s="104" t="s">
        <v>153</v>
      </c>
      <c r="J1" s="106"/>
      <c r="K1" s="104" t="s">
        <v>158</v>
      </c>
      <c r="L1" s="105"/>
      <c r="M1" s="105"/>
      <c r="N1" s="106"/>
      <c r="O1" s="104" t="s">
        <v>236</v>
      </c>
      <c r="P1" s="106"/>
      <c r="Q1" s="107" t="s">
        <v>437</v>
      </c>
    </row>
    <row r="2" spans="1:17" ht="30" customHeight="1" x14ac:dyDescent="0.35">
      <c r="A2" s="101"/>
      <c r="B2" s="103"/>
      <c r="C2" s="103"/>
      <c r="D2" s="101"/>
      <c r="E2" s="101"/>
      <c r="F2" s="52" t="s">
        <v>156</v>
      </c>
      <c r="G2" s="55" t="s">
        <v>154</v>
      </c>
      <c r="H2" s="55" t="s">
        <v>155</v>
      </c>
      <c r="I2" s="52" t="s">
        <v>142</v>
      </c>
      <c r="J2" s="52" t="s">
        <v>143</v>
      </c>
      <c r="K2" s="52" t="s">
        <v>159</v>
      </c>
      <c r="L2" s="52" t="s">
        <v>160</v>
      </c>
      <c r="M2" s="52" t="s">
        <v>161</v>
      </c>
      <c r="N2" s="52" t="s">
        <v>5</v>
      </c>
      <c r="O2" s="20" t="s">
        <v>103</v>
      </c>
      <c r="P2" s="21" t="s">
        <v>31</v>
      </c>
      <c r="Q2" s="108"/>
    </row>
    <row r="3" spans="1:17" customFormat="1" ht="130.5" x14ac:dyDescent="0.35">
      <c r="A3" s="42" t="s">
        <v>55</v>
      </c>
      <c r="B3" s="22" t="s">
        <v>80</v>
      </c>
      <c r="C3" s="22" t="s">
        <v>242</v>
      </c>
      <c r="D3" s="42" t="s">
        <v>79</v>
      </c>
      <c r="E3" s="24" t="s">
        <v>384</v>
      </c>
      <c r="F3" s="61" t="s">
        <v>385</v>
      </c>
      <c r="G3" s="62"/>
      <c r="H3" s="62"/>
      <c r="I3" s="62"/>
      <c r="J3" s="62"/>
      <c r="K3" s="62" t="s">
        <v>386</v>
      </c>
      <c r="L3" s="63">
        <v>46204</v>
      </c>
      <c r="M3" s="63" t="s">
        <v>94</v>
      </c>
      <c r="N3" s="64" t="s">
        <v>387</v>
      </c>
      <c r="O3" s="25">
        <v>45964</v>
      </c>
      <c r="P3" s="83" t="s">
        <v>411</v>
      </c>
      <c r="Q3" s="45"/>
    </row>
    <row r="4" spans="1:17" customFormat="1" ht="130.5" x14ac:dyDescent="0.35">
      <c r="A4" s="42" t="s">
        <v>55</v>
      </c>
      <c r="B4" s="22" t="s">
        <v>80</v>
      </c>
      <c r="C4" s="22" t="s">
        <v>242</v>
      </c>
      <c r="D4" s="42" t="s">
        <v>79</v>
      </c>
      <c r="E4" s="24" t="s">
        <v>358</v>
      </c>
      <c r="F4" s="61" t="s">
        <v>388</v>
      </c>
      <c r="G4" s="62"/>
      <c r="H4" s="62"/>
      <c r="I4" s="62"/>
      <c r="J4" s="62"/>
      <c r="K4" s="62" t="s">
        <v>10</v>
      </c>
      <c r="L4" s="63">
        <v>44013</v>
      </c>
      <c r="M4" s="63" t="s">
        <v>94</v>
      </c>
      <c r="N4" s="64" t="s">
        <v>256</v>
      </c>
      <c r="O4" s="25">
        <v>43783</v>
      </c>
      <c r="P4" s="86" t="s">
        <v>389</v>
      </c>
      <c r="Q4" s="45"/>
    </row>
    <row r="5" spans="1:17" customFormat="1" ht="130.5" x14ac:dyDescent="0.35">
      <c r="A5" s="42" t="s">
        <v>55</v>
      </c>
      <c r="B5" s="22" t="s">
        <v>80</v>
      </c>
      <c r="C5" s="66" t="s">
        <v>242</v>
      </c>
      <c r="D5" s="42" t="s">
        <v>79</v>
      </c>
      <c r="E5" s="24" t="s">
        <v>240</v>
      </c>
      <c r="F5" s="61" t="s">
        <v>390</v>
      </c>
      <c r="G5" s="62"/>
      <c r="H5" s="62"/>
      <c r="I5" s="62"/>
      <c r="J5" s="62"/>
      <c r="K5" s="62" t="s">
        <v>10</v>
      </c>
      <c r="L5" s="63">
        <v>43647</v>
      </c>
      <c r="M5" s="63" t="s">
        <v>94</v>
      </c>
      <c r="N5" s="64" t="s">
        <v>241</v>
      </c>
      <c r="O5" s="25">
        <v>43578</v>
      </c>
      <c r="P5" s="65" t="s">
        <v>391</v>
      </c>
      <c r="Q5" s="45"/>
    </row>
    <row r="6" spans="1:17" customFormat="1" ht="130.5" x14ac:dyDescent="0.35">
      <c r="A6" s="42" t="s">
        <v>55</v>
      </c>
      <c r="B6" s="22" t="s">
        <v>80</v>
      </c>
      <c r="C6" s="66" t="s">
        <v>242</v>
      </c>
      <c r="D6" s="42" t="s">
        <v>79</v>
      </c>
      <c r="E6" s="24" t="s">
        <v>232</v>
      </c>
      <c r="F6" s="67" t="s">
        <v>392</v>
      </c>
      <c r="G6" s="62"/>
      <c r="H6" s="62"/>
      <c r="I6" s="62"/>
      <c r="J6" s="62"/>
      <c r="K6" s="62" t="s">
        <v>10</v>
      </c>
      <c r="L6" s="63">
        <v>42552</v>
      </c>
      <c r="M6" s="62" t="s">
        <v>94</v>
      </c>
      <c r="N6" s="64" t="s">
        <v>110</v>
      </c>
      <c r="O6" s="25">
        <v>42671</v>
      </c>
      <c r="P6" s="83" t="s">
        <v>412</v>
      </c>
      <c r="Q6" s="45"/>
    </row>
    <row r="7" spans="1:17" customFormat="1" ht="130.5" x14ac:dyDescent="0.35">
      <c r="A7" s="42" t="s">
        <v>55</v>
      </c>
      <c r="B7" s="22" t="s">
        <v>80</v>
      </c>
      <c r="C7" s="66" t="s">
        <v>242</v>
      </c>
      <c r="D7" s="42" t="s">
        <v>79</v>
      </c>
      <c r="E7" s="24" t="s">
        <v>81</v>
      </c>
      <c r="F7" s="67" t="s">
        <v>393</v>
      </c>
      <c r="G7" s="62"/>
      <c r="H7" s="62"/>
      <c r="I7" s="62"/>
      <c r="J7" s="62"/>
      <c r="K7" s="62" t="s">
        <v>10</v>
      </c>
      <c r="L7" s="63">
        <v>41821</v>
      </c>
      <c r="M7" s="62" t="s">
        <v>94</v>
      </c>
      <c r="N7" s="64" t="s">
        <v>111</v>
      </c>
      <c r="O7" s="25">
        <v>42669</v>
      </c>
      <c r="P7" s="83" t="s">
        <v>413</v>
      </c>
      <c r="Q7" s="45"/>
    </row>
    <row r="8" spans="1:17" customFormat="1" ht="130.5" x14ac:dyDescent="0.35">
      <c r="A8" s="42" t="s">
        <v>55</v>
      </c>
      <c r="B8" s="22" t="s">
        <v>80</v>
      </c>
      <c r="C8" s="22" t="s">
        <v>242</v>
      </c>
      <c r="D8" s="42" t="s">
        <v>79</v>
      </c>
      <c r="E8" s="24" t="s">
        <v>65</v>
      </c>
      <c r="F8" s="67" t="s">
        <v>82</v>
      </c>
      <c r="G8" s="62"/>
      <c r="H8" s="62"/>
      <c r="I8" s="62"/>
      <c r="J8" s="62"/>
      <c r="K8" s="62" t="s">
        <v>205</v>
      </c>
      <c r="L8" s="63">
        <v>40360</v>
      </c>
      <c r="M8" s="63">
        <v>45190</v>
      </c>
      <c r="N8" s="64" t="s">
        <v>112</v>
      </c>
      <c r="O8" s="25"/>
      <c r="P8" s="56" t="s">
        <v>394</v>
      </c>
      <c r="Q8" s="45"/>
    </row>
    <row r="9" spans="1:17" customFormat="1" ht="130.5" x14ac:dyDescent="0.35">
      <c r="A9" s="42" t="s">
        <v>55</v>
      </c>
      <c r="B9" s="22" t="s">
        <v>80</v>
      </c>
      <c r="C9" s="22" t="s">
        <v>242</v>
      </c>
      <c r="D9" s="42" t="s">
        <v>79</v>
      </c>
      <c r="E9" s="24" t="s">
        <v>83</v>
      </c>
      <c r="F9" s="67" t="s">
        <v>84</v>
      </c>
      <c r="G9" s="62"/>
      <c r="H9" s="62"/>
      <c r="I9" s="62"/>
      <c r="J9" s="62"/>
      <c r="K9" s="62" t="s">
        <v>205</v>
      </c>
      <c r="L9" s="63">
        <v>38899</v>
      </c>
      <c r="M9" s="63">
        <v>45190</v>
      </c>
      <c r="N9" s="64" t="s">
        <v>113</v>
      </c>
      <c r="O9" s="25"/>
      <c r="P9" s="56" t="s">
        <v>394</v>
      </c>
      <c r="Q9" s="45"/>
    </row>
    <row r="10" spans="1:17" customFormat="1" ht="29" x14ac:dyDescent="0.35">
      <c r="A10" s="42" t="s">
        <v>40</v>
      </c>
      <c r="B10" s="23" t="s">
        <v>186</v>
      </c>
      <c r="C10" s="22" t="s">
        <v>128</v>
      </c>
      <c r="D10" s="24" t="s">
        <v>105</v>
      </c>
      <c r="E10" s="24" t="s">
        <v>57</v>
      </c>
      <c r="F10" s="24"/>
      <c r="G10" s="24"/>
      <c r="H10" s="24" t="s">
        <v>133</v>
      </c>
      <c r="I10" s="24"/>
      <c r="J10" s="24" t="s">
        <v>133</v>
      </c>
      <c r="K10" s="24" t="s">
        <v>205</v>
      </c>
      <c r="L10" s="45">
        <v>42917</v>
      </c>
      <c r="M10" s="45">
        <v>44165</v>
      </c>
      <c r="N10" s="24" t="s">
        <v>107</v>
      </c>
      <c r="O10" s="68"/>
      <c r="P10" s="56" t="s">
        <v>197</v>
      </c>
      <c r="Q10" s="87" t="s">
        <v>414</v>
      </c>
    </row>
    <row r="11" spans="1:17" customFormat="1" ht="29" x14ac:dyDescent="0.35">
      <c r="A11" s="42" t="s">
        <v>40</v>
      </c>
      <c r="B11" s="23" t="s">
        <v>186</v>
      </c>
      <c r="C11" s="22" t="s">
        <v>128</v>
      </c>
      <c r="D11" s="24" t="s">
        <v>105</v>
      </c>
      <c r="E11" s="24" t="s">
        <v>41</v>
      </c>
      <c r="F11" s="24"/>
      <c r="G11" s="24"/>
      <c r="H11" s="24" t="s">
        <v>295</v>
      </c>
      <c r="I11" s="24"/>
      <c r="J11" s="24" t="s">
        <v>295</v>
      </c>
      <c r="K11" s="24" t="s">
        <v>10</v>
      </c>
      <c r="L11" s="45">
        <v>44105</v>
      </c>
      <c r="M11" s="45" t="s">
        <v>94</v>
      </c>
      <c r="N11" s="24" t="s">
        <v>107</v>
      </c>
      <c r="O11" s="68"/>
      <c r="P11" s="56" t="s">
        <v>197</v>
      </c>
      <c r="Q11" s="87" t="s">
        <v>414</v>
      </c>
    </row>
    <row r="12" spans="1:17" customFormat="1" ht="29" x14ac:dyDescent="0.35">
      <c r="A12" s="42" t="s">
        <v>40</v>
      </c>
      <c r="B12" s="28" t="s">
        <v>180</v>
      </c>
      <c r="C12" s="22" t="s">
        <v>128</v>
      </c>
      <c r="D12" s="24" t="s">
        <v>140</v>
      </c>
      <c r="E12" s="24" t="s">
        <v>57</v>
      </c>
      <c r="F12" s="24"/>
      <c r="G12" s="24"/>
      <c r="H12" s="24" t="s">
        <v>135</v>
      </c>
      <c r="I12" s="24"/>
      <c r="J12" s="24" t="s">
        <v>135</v>
      </c>
      <c r="K12" s="24" t="s">
        <v>205</v>
      </c>
      <c r="L12" s="45">
        <v>42917</v>
      </c>
      <c r="M12" s="45">
        <v>45658</v>
      </c>
      <c r="N12" s="24" t="s">
        <v>107</v>
      </c>
      <c r="O12" s="68"/>
      <c r="P12" s="56" t="s">
        <v>197</v>
      </c>
      <c r="Q12" s="87" t="s">
        <v>414</v>
      </c>
    </row>
    <row r="13" spans="1:17" customFormat="1" ht="29" x14ac:dyDescent="0.35">
      <c r="A13" s="42" t="s">
        <v>40</v>
      </c>
      <c r="B13" s="28" t="s">
        <v>180</v>
      </c>
      <c r="C13" s="22" t="s">
        <v>128</v>
      </c>
      <c r="D13" s="24" t="s">
        <v>140</v>
      </c>
      <c r="E13" s="24" t="s">
        <v>41</v>
      </c>
      <c r="F13" s="24"/>
      <c r="G13" s="24"/>
      <c r="H13" s="24" t="s">
        <v>221</v>
      </c>
      <c r="I13" s="24"/>
      <c r="J13" s="24" t="s">
        <v>221</v>
      </c>
      <c r="K13" s="24" t="s">
        <v>205</v>
      </c>
      <c r="L13" s="45">
        <v>43282</v>
      </c>
      <c r="M13" s="45">
        <v>45658</v>
      </c>
      <c r="N13" s="24" t="s">
        <v>171</v>
      </c>
      <c r="O13" s="68"/>
      <c r="P13" s="56" t="s">
        <v>197</v>
      </c>
      <c r="Q13" s="87" t="s">
        <v>414</v>
      </c>
    </row>
    <row r="14" spans="1:17" customFormat="1" ht="29" x14ac:dyDescent="0.35">
      <c r="A14" s="42" t="s">
        <v>40</v>
      </c>
      <c r="B14" s="28" t="s">
        <v>180</v>
      </c>
      <c r="C14" s="22" t="s">
        <v>128</v>
      </c>
      <c r="D14" s="24" t="s">
        <v>140</v>
      </c>
      <c r="E14" s="24" t="s">
        <v>60</v>
      </c>
      <c r="F14" s="24"/>
      <c r="G14" s="24"/>
      <c r="H14" s="24" t="s">
        <v>293</v>
      </c>
      <c r="I14" s="24"/>
      <c r="J14" s="24" t="s">
        <v>293</v>
      </c>
      <c r="K14" s="24" t="s">
        <v>205</v>
      </c>
      <c r="L14" s="45">
        <v>44378</v>
      </c>
      <c r="M14" s="45">
        <v>46023</v>
      </c>
      <c r="N14" s="24" t="s">
        <v>294</v>
      </c>
      <c r="O14" s="68"/>
      <c r="P14" s="56" t="s">
        <v>197</v>
      </c>
      <c r="Q14" s="87" t="s">
        <v>414</v>
      </c>
    </row>
    <row r="15" spans="1:17" customFormat="1" ht="29" x14ac:dyDescent="0.35">
      <c r="A15" s="42" t="s">
        <v>40</v>
      </c>
      <c r="B15" s="28" t="s">
        <v>180</v>
      </c>
      <c r="C15" s="22" t="s">
        <v>128</v>
      </c>
      <c r="D15" s="24" t="s">
        <v>140</v>
      </c>
      <c r="E15" s="24" t="s">
        <v>373</v>
      </c>
      <c r="F15" s="24"/>
      <c r="G15" s="24"/>
      <c r="H15" s="24" t="s">
        <v>374</v>
      </c>
      <c r="I15" s="24"/>
      <c r="J15" s="24" t="s">
        <v>374</v>
      </c>
      <c r="K15" s="24" t="s">
        <v>10</v>
      </c>
      <c r="L15" s="45">
        <v>45658</v>
      </c>
      <c r="M15" s="45" t="s">
        <v>94</v>
      </c>
      <c r="N15" s="24" t="s">
        <v>381</v>
      </c>
      <c r="O15" s="69"/>
      <c r="P15" s="56" t="s">
        <v>197</v>
      </c>
      <c r="Q15" s="87" t="s">
        <v>414</v>
      </c>
    </row>
    <row r="16" spans="1:17" customFormat="1" ht="29" x14ac:dyDescent="0.35">
      <c r="A16" s="24" t="s">
        <v>395</v>
      </c>
      <c r="B16" s="23" t="s">
        <v>187</v>
      </c>
      <c r="C16" s="22" t="s">
        <v>188</v>
      </c>
      <c r="D16" s="42" t="s">
        <v>174</v>
      </c>
      <c r="E16" s="24" t="s">
        <v>41</v>
      </c>
      <c r="F16" s="24"/>
      <c r="G16" s="24"/>
      <c r="H16" s="24" t="s">
        <v>289</v>
      </c>
      <c r="I16" s="24"/>
      <c r="J16" s="24"/>
      <c r="K16" s="24" t="s">
        <v>10</v>
      </c>
      <c r="L16" s="45">
        <v>44197</v>
      </c>
      <c r="M16" s="70"/>
      <c r="N16" s="24" t="s">
        <v>171</v>
      </c>
      <c r="O16" s="68"/>
      <c r="P16" s="83" t="s">
        <v>415</v>
      </c>
      <c r="Q16" s="87" t="s">
        <v>414</v>
      </c>
    </row>
    <row r="17" spans="1:17" customFormat="1" ht="29" x14ac:dyDescent="0.35">
      <c r="A17" s="24" t="s">
        <v>395</v>
      </c>
      <c r="B17" s="23" t="s">
        <v>187</v>
      </c>
      <c r="C17" s="22" t="s">
        <v>188</v>
      </c>
      <c r="D17" s="42" t="s">
        <v>174</v>
      </c>
      <c r="E17" s="24" t="s">
        <v>57</v>
      </c>
      <c r="F17" s="24"/>
      <c r="G17" s="24"/>
      <c r="H17" s="24" t="s">
        <v>183</v>
      </c>
      <c r="I17" s="24"/>
      <c r="J17" s="24"/>
      <c r="K17" s="24" t="s">
        <v>205</v>
      </c>
      <c r="L17" s="45">
        <v>43070</v>
      </c>
      <c r="M17" s="45">
        <v>44197</v>
      </c>
      <c r="N17" s="24" t="s">
        <v>171</v>
      </c>
      <c r="O17" s="68"/>
      <c r="P17" s="72" t="s">
        <v>415</v>
      </c>
      <c r="Q17" s="87" t="s">
        <v>414</v>
      </c>
    </row>
    <row r="18" spans="1:17" customFormat="1" ht="29" x14ac:dyDescent="0.35">
      <c r="A18" s="24" t="s">
        <v>55</v>
      </c>
      <c r="B18" s="23" t="s">
        <v>274</v>
      </c>
      <c r="C18" s="23" t="s">
        <v>283</v>
      </c>
      <c r="D18" s="24" t="s">
        <v>275</v>
      </c>
      <c r="E18" s="24" t="s">
        <v>46</v>
      </c>
      <c r="F18" s="24" t="s">
        <v>276</v>
      </c>
      <c r="G18" s="24"/>
      <c r="H18" s="24"/>
      <c r="I18" s="24"/>
      <c r="J18" s="24"/>
      <c r="K18" s="24" t="s">
        <v>10</v>
      </c>
      <c r="L18" s="45">
        <v>44001</v>
      </c>
      <c r="M18" s="45" t="s">
        <v>94</v>
      </c>
      <c r="N18" s="24" t="s">
        <v>256</v>
      </c>
      <c r="O18" s="25">
        <v>43937</v>
      </c>
      <c r="P18" s="83" t="s">
        <v>416</v>
      </c>
      <c r="Q18" s="45"/>
    </row>
    <row r="19" spans="1:17" customFormat="1" ht="87" x14ac:dyDescent="0.35">
      <c r="A19" s="24" t="s">
        <v>56</v>
      </c>
      <c r="B19" s="23" t="s">
        <v>181</v>
      </c>
      <c r="C19" s="23" t="s">
        <v>29</v>
      </c>
      <c r="D19" s="24" t="s">
        <v>23</v>
      </c>
      <c r="E19" s="24" t="s">
        <v>57</v>
      </c>
      <c r="F19" s="24" t="s">
        <v>58</v>
      </c>
      <c r="G19" s="24"/>
      <c r="H19" s="24" t="s">
        <v>21</v>
      </c>
      <c r="I19" s="24"/>
      <c r="J19" s="24" t="s">
        <v>21</v>
      </c>
      <c r="K19" s="24" t="s">
        <v>10</v>
      </c>
      <c r="L19" s="45">
        <v>42917</v>
      </c>
      <c r="M19" s="45" t="s">
        <v>94</v>
      </c>
      <c r="N19" s="24" t="s">
        <v>107</v>
      </c>
      <c r="O19" s="25">
        <v>42543</v>
      </c>
      <c r="P19" s="88" t="s">
        <v>417</v>
      </c>
      <c r="Q19" s="89" t="s">
        <v>414</v>
      </c>
    </row>
    <row r="20" spans="1:17" customFormat="1" ht="29" x14ac:dyDescent="0.35">
      <c r="A20" s="24" t="s">
        <v>26</v>
      </c>
      <c r="B20" s="23" t="s">
        <v>265</v>
      </c>
      <c r="C20" s="23" t="s">
        <v>266</v>
      </c>
      <c r="D20" s="24" t="s">
        <v>174</v>
      </c>
      <c r="E20" s="24"/>
      <c r="F20" s="24"/>
      <c r="G20" s="24"/>
      <c r="H20" s="24"/>
      <c r="I20" s="24"/>
      <c r="J20" s="24"/>
      <c r="K20" s="24" t="s">
        <v>10</v>
      </c>
      <c r="L20" s="45"/>
      <c r="M20" s="45"/>
      <c r="N20" s="24"/>
      <c r="O20" s="25"/>
      <c r="P20" s="56"/>
      <c r="Q20" s="45"/>
    </row>
    <row r="21" spans="1:17" customFormat="1" ht="29" x14ac:dyDescent="0.35">
      <c r="A21" s="24" t="s">
        <v>26</v>
      </c>
      <c r="B21" s="23" t="s">
        <v>278</v>
      </c>
      <c r="C21" s="23" t="s">
        <v>280</v>
      </c>
      <c r="D21" s="24" t="s">
        <v>279</v>
      </c>
      <c r="E21" s="24"/>
      <c r="F21" s="24"/>
      <c r="G21" s="24"/>
      <c r="H21" s="24"/>
      <c r="I21" s="24"/>
      <c r="J21" s="24"/>
      <c r="K21" s="24" t="s">
        <v>10</v>
      </c>
      <c r="L21" s="45">
        <v>43942</v>
      </c>
      <c r="M21" s="45" t="s">
        <v>345</v>
      </c>
      <c r="N21" s="24" t="s">
        <v>241</v>
      </c>
      <c r="O21" s="25"/>
      <c r="P21" s="56"/>
      <c r="Q21" s="45"/>
    </row>
    <row r="22" spans="1:17" customFormat="1" ht="58" x14ac:dyDescent="0.35">
      <c r="A22" s="42" t="s">
        <v>45</v>
      </c>
      <c r="B22" s="22" t="s">
        <v>42</v>
      </c>
      <c r="C22" s="22" t="s">
        <v>48</v>
      </c>
      <c r="D22" s="71" t="s">
        <v>43</v>
      </c>
      <c r="E22" s="24" t="s">
        <v>396</v>
      </c>
      <c r="F22" s="24" t="s">
        <v>308</v>
      </c>
      <c r="G22" s="24"/>
      <c r="H22" s="24"/>
      <c r="I22" s="24"/>
      <c r="J22" s="24"/>
      <c r="K22" s="24" t="s">
        <v>10</v>
      </c>
      <c r="L22" s="45" t="s">
        <v>397</v>
      </c>
      <c r="M22" s="45" t="s">
        <v>94</v>
      </c>
      <c r="N22" s="24" t="s">
        <v>171</v>
      </c>
      <c r="O22" s="25">
        <v>44367</v>
      </c>
      <c r="P22" s="72" t="s">
        <v>398</v>
      </c>
      <c r="Q22" s="45"/>
    </row>
    <row r="23" spans="1:17" customFormat="1" ht="58" x14ac:dyDescent="0.35">
      <c r="A23" s="42" t="s">
        <v>45</v>
      </c>
      <c r="B23" s="22" t="s">
        <v>42</v>
      </c>
      <c r="C23" s="22" t="s">
        <v>48</v>
      </c>
      <c r="D23" s="71" t="s">
        <v>43</v>
      </c>
      <c r="E23" s="24" t="s">
        <v>60</v>
      </c>
      <c r="F23" s="24" t="s">
        <v>198</v>
      </c>
      <c r="G23" s="24"/>
      <c r="H23" s="24"/>
      <c r="I23" s="24"/>
      <c r="J23" s="24"/>
      <c r="K23" s="24" t="s">
        <v>205</v>
      </c>
      <c r="L23" s="45">
        <v>43282</v>
      </c>
      <c r="M23" s="45" t="s">
        <v>94</v>
      </c>
      <c r="N23" s="24" t="s">
        <v>171</v>
      </c>
      <c r="O23" s="25">
        <v>43006</v>
      </c>
      <c r="P23" s="72" t="s">
        <v>399</v>
      </c>
      <c r="Q23" s="45"/>
    </row>
    <row r="24" spans="1:17" customFormat="1" ht="58" x14ac:dyDescent="0.35">
      <c r="A24" s="42" t="s">
        <v>45</v>
      </c>
      <c r="B24" s="22" t="s">
        <v>42</v>
      </c>
      <c r="C24" s="22" t="s">
        <v>48</v>
      </c>
      <c r="D24" s="71" t="s">
        <v>43</v>
      </c>
      <c r="E24" s="24" t="s">
        <v>41</v>
      </c>
      <c r="F24" s="24" t="s">
        <v>44</v>
      </c>
      <c r="G24" s="24"/>
      <c r="H24" s="24"/>
      <c r="I24" s="24"/>
      <c r="J24" s="24"/>
      <c r="K24" s="24" t="s">
        <v>205</v>
      </c>
      <c r="L24" s="45">
        <v>42552</v>
      </c>
      <c r="M24" s="45" t="s">
        <v>94</v>
      </c>
      <c r="N24" s="24" t="s">
        <v>400</v>
      </c>
      <c r="O24" s="25">
        <v>42347</v>
      </c>
      <c r="P24" s="83" t="s">
        <v>418</v>
      </c>
      <c r="Q24" s="45"/>
    </row>
    <row r="25" spans="1:17" customFormat="1" ht="58" x14ac:dyDescent="0.35">
      <c r="A25" s="42" t="s">
        <v>45</v>
      </c>
      <c r="B25" s="22" t="s">
        <v>42</v>
      </c>
      <c r="C25" s="22" t="s">
        <v>48</v>
      </c>
      <c r="D25" s="71" t="s">
        <v>43</v>
      </c>
      <c r="E25" s="24" t="s">
        <v>46</v>
      </c>
      <c r="F25" s="24" t="s">
        <v>47</v>
      </c>
      <c r="G25" s="24"/>
      <c r="H25" s="24"/>
      <c r="I25" s="24"/>
      <c r="J25" s="24"/>
      <c r="K25" s="24" t="s">
        <v>205</v>
      </c>
      <c r="L25" s="45">
        <v>41091</v>
      </c>
      <c r="M25" s="45" t="s">
        <v>94</v>
      </c>
      <c r="N25" s="24" t="s">
        <v>108</v>
      </c>
      <c r="O25" s="25">
        <v>41549</v>
      </c>
      <c r="P25" s="56" t="s">
        <v>394</v>
      </c>
      <c r="Q25" s="45"/>
    </row>
    <row r="26" spans="1:17" customFormat="1" ht="43.5" x14ac:dyDescent="0.35">
      <c r="A26" s="42" t="s">
        <v>86</v>
      </c>
      <c r="B26" s="22" t="s">
        <v>189</v>
      </c>
      <c r="C26" s="22" t="s">
        <v>97</v>
      </c>
      <c r="D26" s="42" t="s">
        <v>85</v>
      </c>
      <c r="E26" s="24" t="s">
        <v>41</v>
      </c>
      <c r="F26" s="24"/>
      <c r="G26" s="24" t="s">
        <v>216</v>
      </c>
      <c r="H26" s="24"/>
      <c r="I26" s="24"/>
      <c r="J26" s="24"/>
      <c r="K26" s="24" t="s">
        <v>205</v>
      </c>
      <c r="L26" s="45">
        <v>42736</v>
      </c>
      <c r="M26" s="45">
        <v>43465</v>
      </c>
      <c r="N26" s="24" t="s">
        <v>191</v>
      </c>
      <c r="O26" s="68"/>
      <c r="P26" s="26" t="s">
        <v>419</v>
      </c>
      <c r="Q26" s="45"/>
    </row>
    <row r="27" spans="1:17" customFormat="1" ht="43.5" x14ac:dyDescent="0.35">
      <c r="A27" s="42" t="s">
        <v>86</v>
      </c>
      <c r="B27" s="28" t="s">
        <v>189</v>
      </c>
      <c r="C27" s="22" t="s">
        <v>97</v>
      </c>
      <c r="D27" s="42" t="s">
        <v>85</v>
      </c>
      <c r="E27" s="24" t="s">
        <v>41</v>
      </c>
      <c r="F27" s="24"/>
      <c r="G27" s="24"/>
      <c r="H27" s="24" t="s">
        <v>216</v>
      </c>
      <c r="I27" s="24"/>
      <c r="J27" s="24"/>
      <c r="K27" s="24" t="s">
        <v>10</v>
      </c>
      <c r="L27" s="45">
        <v>43101</v>
      </c>
      <c r="M27" s="45" t="s">
        <v>94</v>
      </c>
      <c r="N27" s="24" t="s">
        <v>191</v>
      </c>
      <c r="O27" s="68"/>
      <c r="P27" s="26" t="s">
        <v>419</v>
      </c>
      <c r="Q27" s="90" t="s">
        <v>414</v>
      </c>
    </row>
    <row r="28" spans="1:17" customFormat="1" ht="43.5" x14ac:dyDescent="0.35">
      <c r="A28" s="42" t="s">
        <v>86</v>
      </c>
      <c r="B28" s="73" t="s">
        <v>237</v>
      </c>
      <c r="C28" s="28" t="s">
        <v>97</v>
      </c>
      <c r="D28" s="24" t="s">
        <v>85</v>
      </c>
      <c r="E28" s="24"/>
      <c r="F28" s="24"/>
      <c r="G28" s="24"/>
      <c r="H28" s="24"/>
      <c r="I28" s="24"/>
      <c r="J28" s="24"/>
      <c r="K28" s="47" t="s">
        <v>10</v>
      </c>
      <c r="L28" s="45">
        <v>43101</v>
      </c>
      <c r="M28" s="45" t="s">
        <v>94</v>
      </c>
      <c r="N28" s="24" t="s">
        <v>190</v>
      </c>
      <c r="O28" s="25"/>
      <c r="P28" s="26" t="s">
        <v>419</v>
      </c>
      <c r="Q28" s="90" t="s">
        <v>414</v>
      </c>
    </row>
    <row r="29" spans="1:17" customFormat="1" ht="29" x14ac:dyDescent="0.35">
      <c r="A29" s="42" t="s">
        <v>33</v>
      </c>
      <c r="B29" s="54" t="s">
        <v>268</v>
      </c>
      <c r="C29" s="54" t="s">
        <v>284</v>
      </c>
      <c r="D29" s="42" t="s">
        <v>269</v>
      </c>
      <c r="E29" s="24" t="s">
        <v>57</v>
      </c>
      <c r="F29" s="24" t="s">
        <v>270</v>
      </c>
      <c r="G29" s="24"/>
      <c r="H29" s="24"/>
      <c r="I29" s="24"/>
      <c r="J29" s="24"/>
      <c r="K29" s="24" t="s">
        <v>10</v>
      </c>
      <c r="L29" s="45">
        <v>43943</v>
      </c>
      <c r="M29" s="45" t="s">
        <v>94</v>
      </c>
      <c r="N29" s="24" t="s">
        <v>241</v>
      </c>
      <c r="O29" s="25">
        <v>43937</v>
      </c>
      <c r="P29" s="26" t="s">
        <v>394</v>
      </c>
      <c r="Q29" s="45"/>
    </row>
    <row r="30" spans="1:17" customFormat="1" ht="43.5" x14ac:dyDescent="0.35">
      <c r="A30" s="24" t="s">
        <v>33</v>
      </c>
      <c r="B30" s="23" t="s">
        <v>271</v>
      </c>
      <c r="C30" s="23" t="s">
        <v>277</v>
      </c>
      <c r="D30" s="24" t="s">
        <v>272</v>
      </c>
      <c r="E30" s="24" t="s">
        <v>57</v>
      </c>
      <c r="F30" s="24" t="s">
        <v>273</v>
      </c>
      <c r="G30" s="24"/>
      <c r="H30" s="24"/>
      <c r="I30" s="24"/>
      <c r="J30" s="24"/>
      <c r="K30" s="24" t="s">
        <v>10</v>
      </c>
      <c r="L30" s="45">
        <v>43943</v>
      </c>
      <c r="M30" s="45" t="s">
        <v>94</v>
      </c>
      <c r="N30" s="24" t="s">
        <v>241</v>
      </c>
      <c r="O30" s="25">
        <v>43937</v>
      </c>
      <c r="P30" s="26" t="s">
        <v>394</v>
      </c>
      <c r="Q30" s="45"/>
    </row>
    <row r="31" spans="1:17" customFormat="1" ht="43.5" x14ac:dyDescent="0.35">
      <c r="A31" s="24" t="s">
        <v>26</v>
      </c>
      <c r="B31" s="23" t="s">
        <v>352</v>
      </c>
      <c r="C31" s="23" t="s">
        <v>353</v>
      </c>
      <c r="D31" s="24" t="s">
        <v>354</v>
      </c>
      <c r="E31" s="24" t="s">
        <v>57</v>
      </c>
      <c r="F31" s="24" t="s">
        <v>355</v>
      </c>
      <c r="G31" s="24"/>
      <c r="H31" s="24"/>
      <c r="I31" s="24"/>
      <c r="J31" s="24"/>
      <c r="K31" s="24" t="s">
        <v>10</v>
      </c>
      <c r="L31" s="45">
        <v>44782</v>
      </c>
      <c r="M31" s="45" t="s">
        <v>94</v>
      </c>
      <c r="N31" s="24" t="s">
        <v>356</v>
      </c>
      <c r="O31" s="25">
        <v>44782</v>
      </c>
      <c r="P31" s="72" t="s">
        <v>401</v>
      </c>
      <c r="Q31" s="45"/>
    </row>
    <row r="32" spans="1:17" customFormat="1" ht="43.5" x14ac:dyDescent="0.35">
      <c r="A32" s="24" t="s">
        <v>86</v>
      </c>
      <c r="B32" s="23" t="s">
        <v>93</v>
      </c>
      <c r="C32" s="23" t="s">
        <v>98</v>
      </c>
      <c r="D32" s="24" t="s">
        <v>176</v>
      </c>
      <c r="E32" s="24" t="s">
        <v>246</v>
      </c>
      <c r="F32" s="24" t="s">
        <v>317</v>
      </c>
      <c r="G32" s="24"/>
      <c r="H32" s="24"/>
      <c r="I32" s="24"/>
      <c r="J32" s="24"/>
      <c r="K32" s="24" t="s">
        <v>10</v>
      </c>
      <c r="L32" s="45">
        <v>44378</v>
      </c>
      <c r="M32" s="45" t="s">
        <v>94</v>
      </c>
      <c r="N32" s="24" t="s">
        <v>294</v>
      </c>
      <c r="O32" s="25">
        <v>44342</v>
      </c>
      <c r="P32" s="74" t="s">
        <v>420</v>
      </c>
      <c r="Q32" s="45"/>
    </row>
    <row r="33" spans="1:17" customFormat="1" ht="43.5" x14ac:dyDescent="0.35">
      <c r="A33" s="24" t="s">
        <v>86</v>
      </c>
      <c r="B33" s="23" t="s">
        <v>93</v>
      </c>
      <c r="C33" s="23" t="s">
        <v>98</v>
      </c>
      <c r="D33" s="24" t="s">
        <v>176</v>
      </c>
      <c r="E33" s="24" t="s">
        <v>41</v>
      </c>
      <c r="F33" s="24" t="s">
        <v>243</v>
      </c>
      <c r="G33" s="24"/>
      <c r="H33" s="24"/>
      <c r="I33" s="24"/>
      <c r="J33" s="24"/>
      <c r="K33" s="24" t="s">
        <v>10</v>
      </c>
      <c r="L33" s="45">
        <v>43647</v>
      </c>
      <c r="M33" s="45" t="s">
        <v>94</v>
      </c>
      <c r="N33" s="24" t="s">
        <v>241</v>
      </c>
      <c r="O33" s="25">
        <v>43503</v>
      </c>
      <c r="P33" s="74" t="s">
        <v>421</v>
      </c>
      <c r="Q33" s="24"/>
    </row>
    <row r="34" spans="1:17" customFormat="1" ht="43.5" x14ac:dyDescent="0.35">
      <c r="A34" s="24" t="s">
        <v>86</v>
      </c>
      <c r="B34" s="23" t="s">
        <v>93</v>
      </c>
      <c r="C34" s="23" t="s">
        <v>98</v>
      </c>
      <c r="D34" s="24" t="s">
        <v>176</v>
      </c>
      <c r="E34" s="24" t="s">
        <v>57</v>
      </c>
      <c r="F34" s="24" t="s">
        <v>95</v>
      </c>
      <c r="G34" s="24"/>
      <c r="H34" s="24"/>
      <c r="I34" s="24"/>
      <c r="J34" s="24"/>
      <c r="K34" s="24" t="s">
        <v>10</v>
      </c>
      <c r="L34" s="45">
        <v>42917</v>
      </c>
      <c r="M34" s="45" t="s">
        <v>94</v>
      </c>
      <c r="N34" s="24" t="s">
        <v>107</v>
      </c>
      <c r="O34" s="25">
        <v>42605</v>
      </c>
      <c r="P34" s="26" t="s">
        <v>394</v>
      </c>
      <c r="Q34" s="24"/>
    </row>
    <row r="35" spans="1:17" customFormat="1" ht="43.5" x14ac:dyDescent="0.35">
      <c r="A35" s="42" t="s">
        <v>26</v>
      </c>
      <c r="B35" s="54" t="s">
        <v>72</v>
      </c>
      <c r="C35" s="54" t="s">
        <v>132</v>
      </c>
      <c r="D35" s="42" t="s">
        <v>68</v>
      </c>
      <c r="E35" s="24" t="s">
        <v>318</v>
      </c>
      <c r="F35" s="24" t="s">
        <v>69</v>
      </c>
      <c r="G35" s="24"/>
      <c r="H35" s="24"/>
      <c r="I35" s="24"/>
      <c r="J35" s="24"/>
      <c r="K35" s="24" t="s">
        <v>10</v>
      </c>
      <c r="L35" s="45">
        <v>42552</v>
      </c>
      <c r="M35" s="45" t="s">
        <v>94</v>
      </c>
      <c r="N35" s="24" t="s">
        <v>99</v>
      </c>
      <c r="O35" s="25">
        <v>42338</v>
      </c>
      <c r="P35" s="72" t="s">
        <v>422</v>
      </c>
      <c r="Q35" s="45"/>
    </row>
    <row r="36" spans="1:17" customFormat="1" ht="29" x14ac:dyDescent="0.35">
      <c r="A36" s="24" t="s">
        <v>61</v>
      </c>
      <c r="B36" s="28" t="s">
        <v>71</v>
      </c>
      <c r="C36" s="28" t="s">
        <v>63</v>
      </c>
      <c r="D36" s="24" t="s">
        <v>59</v>
      </c>
      <c r="E36" s="24" t="s">
        <v>60</v>
      </c>
      <c r="F36" s="24" t="s">
        <v>62</v>
      </c>
      <c r="G36" s="24"/>
      <c r="H36" s="24"/>
      <c r="I36" s="24"/>
      <c r="J36" s="24"/>
      <c r="K36" s="24" t="s">
        <v>10</v>
      </c>
      <c r="L36" s="46">
        <v>42186</v>
      </c>
      <c r="M36" s="45" t="s">
        <v>94</v>
      </c>
      <c r="N36" s="47" t="s">
        <v>101</v>
      </c>
      <c r="O36" s="25">
        <v>42114</v>
      </c>
      <c r="P36" s="72" t="s">
        <v>423</v>
      </c>
      <c r="Q36" s="45"/>
    </row>
    <row r="37" spans="1:17" customFormat="1" ht="29" x14ac:dyDescent="0.35">
      <c r="A37" s="24" t="s">
        <v>75</v>
      </c>
      <c r="B37" s="23" t="s">
        <v>76</v>
      </c>
      <c r="C37" s="23" t="s">
        <v>114</v>
      </c>
      <c r="D37" s="24" t="s">
        <v>74</v>
      </c>
      <c r="E37" s="24" t="s">
        <v>319</v>
      </c>
      <c r="F37" s="24" t="s">
        <v>77</v>
      </c>
      <c r="G37" s="24"/>
      <c r="H37" s="24"/>
      <c r="I37" s="24"/>
      <c r="J37" s="24"/>
      <c r="K37" s="24" t="s">
        <v>10</v>
      </c>
      <c r="L37" s="45">
        <v>41853</v>
      </c>
      <c r="M37" s="24" t="s">
        <v>94</v>
      </c>
      <c r="N37" s="24" t="s">
        <v>102</v>
      </c>
      <c r="O37" s="25">
        <v>41898</v>
      </c>
      <c r="P37" s="91" t="s">
        <v>424</v>
      </c>
      <c r="Q37" s="45"/>
    </row>
    <row r="38" spans="1:17" customFormat="1" ht="29" x14ac:dyDescent="0.35">
      <c r="A38" s="24" t="s">
        <v>33</v>
      </c>
      <c r="B38" s="28" t="s">
        <v>34</v>
      </c>
      <c r="C38" s="28" t="s">
        <v>38</v>
      </c>
      <c r="D38" s="24" t="s">
        <v>131</v>
      </c>
      <c r="E38" s="24" t="s">
        <v>316</v>
      </c>
      <c r="F38" s="24" t="s">
        <v>177</v>
      </c>
      <c r="G38" s="24"/>
      <c r="H38" s="24"/>
      <c r="I38" s="24" t="s">
        <v>27</v>
      </c>
      <c r="J38" s="24"/>
      <c r="K38" s="24" t="s">
        <v>10</v>
      </c>
      <c r="L38" s="46">
        <v>43282</v>
      </c>
      <c r="M38" s="45" t="s">
        <v>94</v>
      </c>
      <c r="N38" s="24" t="s">
        <v>171</v>
      </c>
      <c r="O38" s="25">
        <v>42921</v>
      </c>
      <c r="P38" s="88" t="s">
        <v>425</v>
      </c>
      <c r="Q38" s="45"/>
    </row>
    <row r="39" spans="1:17" customFormat="1" ht="29" x14ac:dyDescent="0.35">
      <c r="A39" s="24" t="s">
        <v>33</v>
      </c>
      <c r="B39" s="28" t="s">
        <v>34</v>
      </c>
      <c r="C39" s="28" t="s">
        <v>38</v>
      </c>
      <c r="D39" s="24" t="s">
        <v>131</v>
      </c>
      <c r="E39" s="24" t="s">
        <v>320</v>
      </c>
      <c r="F39" s="24" t="s">
        <v>39</v>
      </c>
      <c r="G39" s="24"/>
      <c r="H39" s="24"/>
      <c r="I39" s="24"/>
      <c r="J39" s="24"/>
      <c r="K39" s="24" t="s">
        <v>10</v>
      </c>
      <c r="L39" s="46">
        <v>42917</v>
      </c>
      <c r="M39" s="45" t="s">
        <v>94</v>
      </c>
      <c r="N39" s="24" t="s">
        <v>107</v>
      </c>
      <c r="O39" s="25">
        <v>42726</v>
      </c>
      <c r="P39" s="88" t="s">
        <v>426</v>
      </c>
      <c r="Q39" s="45"/>
    </row>
    <row r="40" spans="1:17" customFormat="1" ht="29" x14ac:dyDescent="0.35">
      <c r="A40" s="24" t="s">
        <v>33</v>
      </c>
      <c r="B40" s="28" t="s">
        <v>34</v>
      </c>
      <c r="C40" s="28" t="s">
        <v>38</v>
      </c>
      <c r="D40" s="24" t="s">
        <v>131</v>
      </c>
      <c r="E40" s="24" t="s">
        <v>321</v>
      </c>
      <c r="F40" s="24" t="s">
        <v>32</v>
      </c>
      <c r="G40" s="24"/>
      <c r="H40" s="24"/>
      <c r="I40" s="24"/>
      <c r="J40" s="24"/>
      <c r="K40" s="24" t="s">
        <v>10</v>
      </c>
      <c r="L40" s="46">
        <v>41456</v>
      </c>
      <c r="M40" s="45" t="s">
        <v>94</v>
      </c>
      <c r="N40" s="24" t="s">
        <v>108</v>
      </c>
      <c r="O40" s="25">
        <v>41542</v>
      </c>
      <c r="P40" s="74" t="s">
        <v>402</v>
      </c>
      <c r="Q40" s="45"/>
    </row>
    <row r="41" spans="1:17" customFormat="1" ht="29" x14ac:dyDescent="0.35">
      <c r="A41" s="24" t="s">
        <v>33</v>
      </c>
      <c r="B41" s="28" t="s">
        <v>34</v>
      </c>
      <c r="C41" s="28" t="s">
        <v>38</v>
      </c>
      <c r="D41" s="24" t="s">
        <v>131</v>
      </c>
      <c r="E41" s="24" t="s">
        <v>322</v>
      </c>
      <c r="F41" s="24" t="s">
        <v>36</v>
      </c>
      <c r="G41" s="24"/>
      <c r="H41" s="24"/>
      <c r="I41" s="24"/>
      <c r="J41" s="24"/>
      <c r="K41" s="24" t="s">
        <v>10</v>
      </c>
      <c r="L41" s="46">
        <v>40057</v>
      </c>
      <c r="M41" s="45" t="s">
        <v>94</v>
      </c>
      <c r="N41" s="24" t="s">
        <v>100</v>
      </c>
      <c r="O41" s="25">
        <v>41542</v>
      </c>
      <c r="P41" s="74" t="s">
        <v>403</v>
      </c>
      <c r="Q41" s="45"/>
    </row>
    <row r="42" spans="1:17" customFormat="1" ht="29" x14ac:dyDescent="0.35">
      <c r="A42" s="24" t="s">
        <v>33</v>
      </c>
      <c r="B42" s="28" t="s">
        <v>34</v>
      </c>
      <c r="C42" s="28" t="s">
        <v>38</v>
      </c>
      <c r="D42" s="24" t="s">
        <v>131</v>
      </c>
      <c r="E42" s="24" t="s">
        <v>323</v>
      </c>
      <c r="F42" s="24" t="s">
        <v>37</v>
      </c>
      <c r="G42" s="24"/>
      <c r="H42" s="24"/>
      <c r="I42" s="24"/>
      <c r="J42" s="24"/>
      <c r="K42" s="24" t="s">
        <v>10</v>
      </c>
      <c r="L42" s="46">
        <v>40057</v>
      </c>
      <c r="M42" s="45" t="s">
        <v>94</v>
      </c>
      <c r="N42" s="24" t="s">
        <v>100</v>
      </c>
      <c r="O42" s="25">
        <v>41542</v>
      </c>
      <c r="P42" s="74" t="s">
        <v>404</v>
      </c>
      <c r="Q42" s="45"/>
    </row>
    <row r="43" spans="1:17" customFormat="1" ht="217.5" x14ac:dyDescent="0.35">
      <c r="A43" s="24" t="s">
        <v>260</v>
      </c>
      <c r="B43" s="23" t="s">
        <v>261</v>
      </c>
      <c r="C43" s="23" t="s">
        <v>262</v>
      </c>
      <c r="D43" s="24" t="s">
        <v>263</v>
      </c>
      <c r="E43" s="24" t="s">
        <v>324</v>
      </c>
      <c r="F43" s="24" t="s">
        <v>405</v>
      </c>
      <c r="G43" s="24"/>
      <c r="H43" s="24"/>
      <c r="I43" s="24"/>
      <c r="J43" s="24"/>
      <c r="K43" s="24" t="s">
        <v>10</v>
      </c>
      <c r="L43" s="46">
        <v>43905</v>
      </c>
      <c r="M43" s="45" t="s">
        <v>94</v>
      </c>
      <c r="N43" s="24" t="s">
        <v>241</v>
      </c>
      <c r="O43" s="25">
        <v>43872</v>
      </c>
      <c r="P43" s="92" t="s">
        <v>427</v>
      </c>
      <c r="Q43" s="45"/>
    </row>
    <row r="44" spans="1:17" customFormat="1" ht="29" x14ac:dyDescent="0.35">
      <c r="A44" s="24" t="s">
        <v>55</v>
      </c>
      <c r="B44" s="28" t="s">
        <v>89</v>
      </c>
      <c r="C44" s="28" t="s">
        <v>230</v>
      </c>
      <c r="D44" s="24" t="s">
        <v>87</v>
      </c>
      <c r="E44" s="24" t="s">
        <v>325</v>
      </c>
      <c r="F44" s="24" t="s">
        <v>91</v>
      </c>
      <c r="G44" s="24"/>
      <c r="H44" s="24"/>
      <c r="I44" s="24"/>
      <c r="J44" s="24"/>
      <c r="K44" s="24" t="s">
        <v>10</v>
      </c>
      <c r="L44" s="46">
        <v>42306</v>
      </c>
      <c r="M44" s="24" t="s">
        <v>94</v>
      </c>
      <c r="N44" s="24" t="s">
        <v>101</v>
      </c>
      <c r="O44" s="25">
        <v>42299</v>
      </c>
      <c r="P44" s="88" t="s">
        <v>428</v>
      </c>
      <c r="Q44" s="45"/>
    </row>
    <row r="45" spans="1:17" customFormat="1" ht="29" x14ac:dyDescent="0.35">
      <c r="A45" s="24" t="s">
        <v>55</v>
      </c>
      <c r="B45" s="28" t="s">
        <v>89</v>
      </c>
      <c r="C45" s="28" t="s">
        <v>230</v>
      </c>
      <c r="D45" s="24" t="s">
        <v>87</v>
      </c>
      <c r="E45" s="24" t="s">
        <v>88</v>
      </c>
      <c r="F45" s="24" t="s">
        <v>90</v>
      </c>
      <c r="G45" s="24"/>
      <c r="H45" s="24"/>
      <c r="I45" s="24"/>
      <c r="J45" s="24"/>
      <c r="K45" s="24" t="s">
        <v>10</v>
      </c>
      <c r="L45" s="46">
        <v>41447</v>
      </c>
      <c r="M45" s="24" t="s">
        <v>94</v>
      </c>
      <c r="N45" s="47" t="s">
        <v>113</v>
      </c>
      <c r="O45" s="25">
        <v>41542</v>
      </c>
      <c r="P45" s="56" t="s">
        <v>394</v>
      </c>
      <c r="Q45" s="45"/>
    </row>
    <row r="46" spans="1:17" customFormat="1" ht="29" x14ac:dyDescent="0.35">
      <c r="A46" s="24" t="s">
        <v>40</v>
      </c>
      <c r="B46" s="28" t="s">
        <v>78</v>
      </c>
      <c r="C46" s="28" t="s">
        <v>115</v>
      </c>
      <c r="D46" s="24" t="s">
        <v>73</v>
      </c>
      <c r="E46" s="24" t="s">
        <v>326</v>
      </c>
      <c r="F46" s="24" t="s">
        <v>327</v>
      </c>
      <c r="G46" s="24" t="s">
        <v>166</v>
      </c>
      <c r="H46" s="24"/>
      <c r="I46" s="24"/>
      <c r="J46" s="24"/>
      <c r="K46" s="24" t="s">
        <v>10</v>
      </c>
      <c r="L46" s="46">
        <v>42987</v>
      </c>
      <c r="M46" s="24" t="s">
        <v>94</v>
      </c>
      <c r="N46" s="47" t="s">
        <v>171</v>
      </c>
      <c r="O46" s="29">
        <v>42983</v>
      </c>
      <c r="P46" s="83" t="s">
        <v>429</v>
      </c>
      <c r="Q46" s="45"/>
    </row>
    <row r="47" spans="1:17" customFormat="1" ht="43.5" x14ac:dyDescent="0.35">
      <c r="A47" s="24" t="s">
        <v>26</v>
      </c>
      <c r="B47" s="28" t="s">
        <v>346</v>
      </c>
      <c r="C47" s="28" t="s">
        <v>347</v>
      </c>
      <c r="D47" s="24"/>
      <c r="E47" s="24">
        <v>1.01</v>
      </c>
      <c r="F47" s="24"/>
      <c r="G47" s="24"/>
      <c r="H47" s="24"/>
      <c r="I47" s="24"/>
      <c r="J47" s="24"/>
      <c r="K47" s="24" t="s">
        <v>10</v>
      </c>
      <c r="L47" s="46">
        <v>44645</v>
      </c>
      <c r="M47" s="24" t="s">
        <v>94</v>
      </c>
      <c r="N47" s="26"/>
      <c r="O47" s="29">
        <v>44643</v>
      </c>
      <c r="P47" s="88" t="s">
        <v>430</v>
      </c>
      <c r="Q47" s="45"/>
    </row>
    <row r="48" spans="1:17" customFormat="1" ht="29" x14ac:dyDescent="0.35">
      <c r="A48" s="24" t="s">
        <v>26</v>
      </c>
      <c r="B48" s="28" t="s">
        <v>258</v>
      </c>
      <c r="C48" s="28" t="s">
        <v>264</v>
      </c>
      <c r="D48" s="24" t="s">
        <v>259</v>
      </c>
      <c r="E48" s="24" t="s">
        <v>328</v>
      </c>
      <c r="F48" s="24"/>
      <c r="G48" s="24"/>
      <c r="H48" s="24"/>
      <c r="I48" s="24"/>
      <c r="J48" s="24"/>
      <c r="K48" s="24" t="s">
        <v>10</v>
      </c>
      <c r="L48" s="46">
        <v>43905</v>
      </c>
      <c r="M48" s="24" t="s">
        <v>94</v>
      </c>
      <c r="N48" s="47" t="s">
        <v>241</v>
      </c>
      <c r="O48" s="29">
        <v>43872</v>
      </c>
      <c r="P48" s="83" t="s">
        <v>431</v>
      </c>
      <c r="Q48" s="45"/>
    </row>
    <row r="49" spans="1:17" customFormat="1" ht="29" x14ac:dyDescent="0.35">
      <c r="A49" s="42" t="s">
        <v>26</v>
      </c>
      <c r="B49" s="22" t="s">
        <v>203</v>
      </c>
      <c r="C49" s="40" t="s">
        <v>204</v>
      </c>
      <c r="D49" s="41" t="s">
        <v>196</v>
      </c>
      <c r="E49" s="42" t="s">
        <v>329</v>
      </c>
      <c r="F49" s="42" t="s">
        <v>202</v>
      </c>
      <c r="G49" s="42"/>
      <c r="H49" s="42"/>
      <c r="I49" s="42"/>
      <c r="J49" s="42"/>
      <c r="K49" s="42" t="s">
        <v>10</v>
      </c>
      <c r="L49" s="27">
        <v>42917</v>
      </c>
      <c r="M49" s="43" t="s">
        <v>94</v>
      </c>
      <c r="N49" s="53" t="s">
        <v>107</v>
      </c>
      <c r="O49" s="44">
        <v>42867</v>
      </c>
      <c r="P49" s="83" t="s">
        <v>432</v>
      </c>
      <c r="Q49" s="43"/>
    </row>
    <row r="50" spans="1:17" customFormat="1" ht="29" x14ac:dyDescent="0.35">
      <c r="A50" s="75" t="s">
        <v>33</v>
      </c>
      <c r="B50" s="76" t="s">
        <v>50</v>
      </c>
      <c r="C50" s="77" t="s">
        <v>231</v>
      </c>
      <c r="D50" s="78" t="s">
        <v>178</v>
      </c>
      <c r="E50" s="79" t="s">
        <v>330</v>
      </c>
      <c r="F50" s="79" t="s">
        <v>331</v>
      </c>
      <c r="G50" s="79"/>
      <c r="H50" s="75"/>
      <c r="I50" s="75" t="s">
        <v>200</v>
      </c>
      <c r="J50" s="79"/>
      <c r="K50" s="80" t="s">
        <v>10</v>
      </c>
      <c r="L50" s="46">
        <v>43009</v>
      </c>
      <c r="M50" s="45" t="s">
        <v>94</v>
      </c>
      <c r="N50" s="81" t="s">
        <v>107</v>
      </c>
      <c r="O50" s="82">
        <v>44299</v>
      </c>
      <c r="P50" s="83" t="s">
        <v>406</v>
      </c>
      <c r="Q50" s="45"/>
    </row>
    <row r="51" spans="1:17" customFormat="1" ht="29" x14ac:dyDescent="0.35">
      <c r="A51" s="75" t="s">
        <v>33</v>
      </c>
      <c r="B51" s="76" t="s">
        <v>50</v>
      </c>
      <c r="C51" s="77" t="s">
        <v>231</v>
      </c>
      <c r="D51" s="78" t="s">
        <v>178</v>
      </c>
      <c r="E51" s="79" t="s">
        <v>60</v>
      </c>
      <c r="F51" s="79" t="s">
        <v>199</v>
      </c>
      <c r="G51" s="79"/>
      <c r="H51" s="75"/>
      <c r="I51" s="75" t="s">
        <v>200</v>
      </c>
      <c r="J51" s="79"/>
      <c r="K51" s="80" t="s">
        <v>10</v>
      </c>
      <c r="L51" s="46">
        <v>43009</v>
      </c>
      <c r="M51" s="45" t="s">
        <v>94</v>
      </c>
      <c r="N51" s="81" t="s">
        <v>107</v>
      </c>
      <c r="O51" s="82">
        <v>42853</v>
      </c>
      <c r="P51" s="83" t="s">
        <v>407</v>
      </c>
      <c r="Q51" s="45"/>
    </row>
    <row r="52" spans="1:17" customFormat="1" ht="29" x14ac:dyDescent="0.35">
      <c r="A52" s="75" t="s">
        <v>33</v>
      </c>
      <c r="B52" s="76" t="s">
        <v>50</v>
      </c>
      <c r="C52" s="77" t="s">
        <v>231</v>
      </c>
      <c r="D52" s="78" t="s">
        <v>178</v>
      </c>
      <c r="E52" s="79" t="s">
        <v>52</v>
      </c>
      <c r="F52" s="79" t="s">
        <v>49</v>
      </c>
      <c r="G52" s="79"/>
      <c r="H52" s="75"/>
      <c r="I52" s="75" t="s">
        <v>201</v>
      </c>
      <c r="J52" s="79"/>
      <c r="K52" s="80" t="s">
        <v>10</v>
      </c>
      <c r="L52" s="46">
        <v>43009</v>
      </c>
      <c r="M52" s="45" t="s">
        <v>94</v>
      </c>
      <c r="N52" s="81" t="s">
        <v>107</v>
      </c>
      <c r="O52" s="82">
        <v>42465</v>
      </c>
      <c r="P52" s="84" t="s">
        <v>408</v>
      </c>
      <c r="Q52" s="45"/>
    </row>
    <row r="53" spans="1:17" customFormat="1" ht="43.5" x14ac:dyDescent="0.35">
      <c r="A53" s="24" t="s">
        <v>40</v>
      </c>
      <c r="B53" s="28" t="s">
        <v>70</v>
      </c>
      <c r="C53" s="28" t="s">
        <v>30</v>
      </c>
      <c r="D53" s="24" t="s">
        <v>51</v>
      </c>
      <c r="E53" s="24" t="s">
        <v>332</v>
      </c>
      <c r="F53" s="24" t="s">
        <v>309</v>
      </c>
      <c r="G53" s="24"/>
      <c r="H53" s="24"/>
      <c r="I53" s="24"/>
      <c r="J53" s="85"/>
      <c r="K53" s="80" t="s">
        <v>10</v>
      </c>
      <c r="L53" s="45">
        <v>44367</v>
      </c>
      <c r="M53" s="45" t="s">
        <v>94</v>
      </c>
      <c r="N53" s="85" t="s">
        <v>107</v>
      </c>
      <c r="O53" s="82">
        <v>44298</v>
      </c>
      <c r="P53" s="92" t="s">
        <v>433</v>
      </c>
      <c r="Q53" s="45"/>
    </row>
    <row r="54" spans="1:17" customFormat="1" ht="43.5" x14ac:dyDescent="0.35">
      <c r="A54" s="24" t="s">
        <v>40</v>
      </c>
      <c r="B54" s="28" t="s">
        <v>70</v>
      </c>
      <c r="C54" s="28" t="s">
        <v>30</v>
      </c>
      <c r="D54" s="24" t="s">
        <v>51</v>
      </c>
      <c r="E54" s="24" t="s">
        <v>41</v>
      </c>
      <c r="F54" s="24" t="s">
        <v>53</v>
      </c>
      <c r="G54" s="24"/>
      <c r="H54" s="24"/>
      <c r="I54" s="24"/>
      <c r="J54" s="24"/>
      <c r="K54" s="24" t="s">
        <v>10</v>
      </c>
      <c r="L54" s="45">
        <v>42917</v>
      </c>
      <c r="M54" s="45" t="s">
        <v>94</v>
      </c>
      <c r="N54" s="85" t="s">
        <v>107</v>
      </c>
      <c r="O54" s="82">
        <v>42527</v>
      </c>
      <c r="P54" s="84" t="s">
        <v>409</v>
      </c>
      <c r="Q54" s="45"/>
    </row>
    <row r="55" spans="1:17" customFormat="1" ht="43.5" x14ac:dyDescent="0.35">
      <c r="A55" s="24" t="s">
        <v>40</v>
      </c>
      <c r="B55" s="28" t="s">
        <v>70</v>
      </c>
      <c r="C55" s="28" t="s">
        <v>30</v>
      </c>
      <c r="D55" s="24" t="s">
        <v>51</v>
      </c>
      <c r="E55" s="24" t="s">
        <v>67</v>
      </c>
      <c r="F55" s="24" t="s">
        <v>54</v>
      </c>
      <c r="G55" s="24"/>
      <c r="H55" s="24"/>
      <c r="I55" s="24" t="s">
        <v>28</v>
      </c>
      <c r="J55" s="24"/>
      <c r="K55" s="24" t="s">
        <v>10</v>
      </c>
      <c r="L55" s="45">
        <v>41456</v>
      </c>
      <c r="M55" s="45" t="s">
        <v>94</v>
      </c>
      <c r="N55" s="85" t="s">
        <v>109</v>
      </c>
      <c r="O55" s="82">
        <v>42110</v>
      </c>
      <c r="P55" s="84" t="s">
        <v>410</v>
      </c>
      <c r="Q55" s="45"/>
    </row>
    <row r="56" spans="1:17" customFormat="1" ht="29" x14ac:dyDescent="0.35">
      <c r="A56" s="24" t="s">
        <v>86</v>
      </c>
      <c r="B56" s="23" t="s">
        <v>96</v>
      </c>
      <c r="C56" s="23" t="s">
        <v>127</v>
      </c>
      <c r="D56" s="24" t="s">
        <v>92</v>
      </c>
      <c r="E56" s="47" t="s">
        <v>64</v>
      </c>
      <c r="F56" s="47" t="s">
        <v>244</v>
      </c>
      <c r="G56" s="47"/>
      <c r="H56" s="47" t="s">
        <v>175</v>
      </c>
      <c r="I56" s="24"/>
      <c r="J56" s="24"/>
      <c r="K56" s="24" t="s">
        <v>10</v>
      </c>
      <c r="L56" s="45">
        <v>43647</v>
      </c>
      <c r="M56" s="45" t="s">
        <v>94</v>
      </c>
      <c r="N56" s="24" t="s">
        <v>241</v>
      </c>
      <c r="O56" s="25">
        <v>43522</v>
      </c>
      <c r="P56" s="91" t="s">
        <v>434</v>
      </c>
      <c r="Q56" s="93" t="s">
        <v>414</v>
      </c>
    </row>
    <row r="57" spans="1:17" customFormat="1" ht="29" x14ac:dyDescent="0.35">
      <c r="A57" s="24" t="s">
        <v>86</v>
      </c>
      <c r="B57" s="23" t="s">
        <v>96</v>
      </c>
      <c r="C57" s="23" t="s">
        <v>127</v>
      </c>
      <c r="D57" s="24" t="s">
        <v>92</v>
      </c>
      <c r="E57" s="47" t="s">
        <v>41</v>
      </c>
      <c r="F57" s="47" t="s">
        <v>245</v>
      </c>
      <c r="G57" s="47"/>
      <c r="H57" s="47" t="s">
        <v>175</v>
      </c>
      <c r="I57" s="24"/>
      <c r="J57" s="24"/>
      <c r="K57" s="24" t="s">
        <v>10</v>
      </c>
      <c r="L57" s="45">
        <v>42917</v>
      </c>
      <c r="M57" s="45" t="s">
        <v>94</v>
      </c>
      <c r="N57" s="24" t="s">
        <v>107</v>
      </c>
      <c r="O57" s="25">
        <v>42774</v>
      </c>
      <c r="P57" s="94" t="s">
        <v>435</v>
      </c>
      <c r="Q57" s="89" t="s">
        <v>414</v>
      </c>
    </row>
    <row r="58" spans="1:17" customFormat="1" ht="72.5" x14ac:dyDescent="0.35">
      <c r="A58" s="24" t="s">
        <v>357</v>
      </c>
      <c r="B58" s="23" t="s">
        <v>363</v>
      </c>
      <c r="C58" s="60" t="s">
        <v>372</v>
      </c>
      <c r="D58" s="24" t="s">
        <v>364</v>
      </c>
      <c r="E58" s="24">
        <v>1.4</v>
      </c>
      <c r="F58" s="24"/>
      <c r="G58" s="24"/>
      <c r="H58" s="24" t="s">
        <v>365</v>
      </c>
      <c r="I58" s="24"/>
      <c r="J58" s="24"/>
      <c r="K58" s="24" t="s">
        <v>10</v>
      </c>
      <c r="L58" s="46">
        <v>45292</v>
      </c>
      <c r="M58" s="45" t="s">
        <v>94</v>
      </c>
      <c r="N58" s="24" t="s">
        <v>371</v>
      </c>
      <c r="O58" s="25">
        <v>45243</v>
      </c>
      <c r="P58" s="95" t="s">
        <v>436</v>
      </c>
      <c r="Q58" s="89" t="s">
        <v>414</v>
      </c>
    </row>
  </sheetData>
  <mergeCells count="10">
    <mergeCell ref="F1:H1"/>
    <mergeCell ref="I1:J1"/>
    <mergeCell ref="K1:N1"/>
    <mergeCell ref="O1:P1"/>
    <mergeCell ref="Q1:Q2"/>
    <mergeCell ref="A1:A2"/>
    <mergeCell ref="B1:B2"/>
    <mergeCell ref="C1:C2"/>
    <mergeCell ref="D1:D2"/>
    <mergeCell ref="E1:E2"/>
  </mergeCells>
  <phoneticPr fontId="32" type="noConversion"/>
  <hyperlinks>
    <hyperlink ref="P4" r:id="rId1" display="https://softwaredevelopers.ato.gov.au/annual-investment-income-report-aiir-specification-final-v1302" xr:uid="{ADBFD0BF-FF67-466F-863A-C28DF4D2CA30}"/>
    <hyperlink ref="P5" r:id="rId2" display="https://softwaredevelopers.ato.gov.au/annual-investment-income-report-aiir-specification-v1201" xr:uid="{8955CC2D-B4FF-4291-B173-DD427DF39C44}"/>
    <hyperlink ref="P10" r:id="rId3" xr:uid="{F518EA76-9BCB-4B97-8042-F43BC540A8C0}"/>
    <hyperlink ref="Q10" r:id="rId4" xr:uid="{8ADA3C1E-6BC2-44F3-B36F-12922F0B6C4F}"/>
    <hyperlink ref="P11:P15" r:id="rId5" display="https://www.oecd.org/tax/cbc-xml-schema-v1.0.zip" xr:uid="{CAD8546E-4EF7-4832-BCBF-E6C940D91B8C}"/>
    <hyperlink ref="Q11:Q15" r:id="rId6" display="Bulk XML BDE (BBDM) Implementation Guide" xr:uid="{914183F4-A1F1-449C-A273-738183613063}"/>
    <hyperlink ref="Q16" r:id="rId7" xr:uid="{7A7447D8-7EF5-47CB-9BB4-267026423D1F}"/>
    <hyperlink ref="Q17" r:id="rId8" xr:uid="{C8A69991-7DF1-4F3D-A5A5-815655F0E516}"/>
    <hyperlink ref="P26" r:id="rId9" display="https://softwaredevelopers.ato.gov.au/FATCA" xr:uid="{85EF6F02-3E68-4265-9025-5ED466B6C712}"/>
    <hyperlink ref="Q19" r:id="rId10" xr:uid="{781015AB-443C-4E08-96A7-DC8EE8487442}"/>
    <hyperlink ref="Q27" r:id="rId11" xr:uid="{A8F411C1-EC8B-471F-B927-07354D830AE9}"/>
    <hyperlink ref="P23" r:id="rId12" display="https://softwaredevelopers.ato.gov.au/employee-share-scheme-ess-annual-report-specification-v311" xr:uid="{68D1AACD-4B26-4BA8-AA2C-44C9CAA8EA7E}"/>
    <hyperlink ref="P22" r:id="rId13" display="https://softwaredevelopers.ato.gov.au/ESSspecification" xr:uid="{DDEFFD3A-66F9-4B4B-A10F-0829A5C0FCD0}"/>
    <hyperlink ref="Q28" r:id="rId14" xr:uid="{871517AE-0CEB-43FB-AA53-98F3324910C3}"/>
    <hyperlink ref="P31" r:id="rId15" display="https://softwaredevelopers.ato.gov.au/KSPAreportingspecification" xr:uid="{5FD87588-7008-4ECF-9CC7-ADE80E29B6A0}"/>
    <hyperlink ref="P40" r:id="rId16" display="https://softwaredevelopers.ato.gov.au/pay-you-go-payg-withholding-payment-summary-annual-report-psar-specification-v1103" xr:uid="{DA7D1C4C-CD19-4F78-AE4D-E1317E98FECD}"/>
    <hyperlink ref="P41" r:id="rId17" display="https://softwaredevelopers.ato.gov.au/pay-you-go-payg-withholding-payment-summary-annual-report-psar-specification-v1012" xr:uid="{0948E963-D26A-43A8-BE70-8583DF893529}"/>
    <hyperlink ref="P42" r:id="rId18" display="https://softwaredevelopers.ato.gov.au/pay-you-go-payg-withholding-payment-summary-annual-report-psar-specification-v902" xr:uid="{3B594226-A50F-4875-9414-D0A34EB480D2}"/>
    <hyperlink ref="P50" r:id="rId19" display="https://softwaredevelopers.ato.gov.au/TFNspecification" xr:uid="{E3C1CEC2-2637-4A7E-9289-DD2B50D2630A}"/>
    <hyperlink ref="P51" r:id="rId20" display="https://softwaredevelopers.ato.gov.au/tax-file-number-tfn-declaration-specification-v300" xr:uid="{B310FADA-D889-4B19-9ECE-F6B40F5FF322}"/>
    <hyperlink ref="P52" r:id="rId21" display="https://softwaredevelopers.ato.gov.au/tax-file-number-tfn-declaration-specification-v230" xr:uid="{873DDA3E-AABC-4D3A-91BB-D478ECEF4FD0}"/>
    <hyperlink ref="P55" r:id="rId22" display="https://softwaredevelopers.ato.gov.au/taxable-payments-annual-report-tpar-specification-v102" xr:uid="{5D8C83E5-ADAD-49F5-BD79-CC2A4CC471DC}"/>
    <hyperlink ref="P54" r:id="rId23" display="https://softwaredevelopers.ato.gov.au/taxable-payments-annual-reports-tpar-specification-v202-0" xr:uid="{23736930-1B17-4667-94D8-B2B9719149D9}"/>
    <hyperlink ref="Q57" r:id="rId24" xr:uid="{3D2A7E3D-745C-44FB-9C56-1912EA25931C}"/>
    <hyperlink ref="Q56" r:id="rId25" xr:uid="{649AFAE6-6CE1-441D-8FD8-07EB493ECAFE}"/>
    <hyperlink ref="Q58" r:id="rId26" xr:uid="{CD8AC481-9C5E-4A04-95E5-16D323F5D52A}"/>
    <hyperlink ref="P24" r:id="rId27" display="https://softwaredevelopers.ato.gov.au/employee-share-scheme-ess-annual-report-specification-v200" xr:uid="{E2232E47-B297-40E0-B4CE-153739755630}"/>
    <hyperlink ref="P3" r:id="rId28" display="https://softwaredevelopers.ato.gov.au/AIIRspecification" xr:uid="{008FA2E5-4D9D-47CE-97AE-F9B4539900B2}"/>
    <hyperlink ref="P6" r:id="rId29" display="https://softwaredevelopers.ato.gov.au/annual-investment-income-report-aiir-specification-final-v1101" xr:uid="{CCC3A3BD-6359-44E9-8F6F-91B6E66346ED}"/>
    <hyperlink ref="P7" r:id="rId30" display="https://softwaredevelopers.ato.gov.au/annual-investment-income-report-aiir-specification-v1002" xr:uid="{A2BB0779-9E1F-4FDA-9BBD-5BD73DD88239}"/>
    <hyperlink ref="P19" r:id="rId31" display="https://softwaredevelopers.ato.gov.au/Businesstransactionsthroughpaymentsystems" xr:uid="{EA83B532-8EAF-4491-8F38-18382F6391CE}"/>
    <hyperlink ref="P39" r:id="rId32" display="https://softwaredevelopers.ato.gov.au/pay-you-go-payg-withholding-payment-summary-annual-report-psar-specification-v1202" xr:uid="{1C5A7216-0B2F-4B9C-AFFD-02A275CAD9EA}"/>
    <hyperlink ref="P38" r:id="rId33" display="https://softwaredevelopers.ato.gov.au/PSARspecification" xr:uid="{5D375358-43CC-46C6-86CD-C1B2E24BD4B1}"/>
    <hyperlink ref="P44" r:id="rId34" display="https://softwaredevelopers.ato.gov.au/QTFNABNreportspecification" xr:uid="{ECE0109A-7DC8-4BB3-B5C9-0056B6E6DB7A}"/>
    <hyperlink ref="P46" r:id="rId35" display="https://softwaredevelopers.ato.gov.au/Realpropertytransfersreport" xr:uid="{D873F9D7-4B20-4FED-9329-A6A7FB9ACEC5}"/>
    <hyperlink ref="P47" r:id="rId36" display="https://softwaredevelopers.ato.gov.au/RecontributionofCOVIDearlyreleaseofsuperannuationamounts" xr:uid="{C4DE8BF4-6041-4F88-975B-8CD1D1E5A63B}"/>
    <hyperlink ref="P48" r:id="rId37" display="https://softwaredevelopers.ato.gov.au/RARNspecification" xr:uid="{CAB84206-CF2F-47CB-8CE3-74DCE7C03EAB}"/>
    <hyperlink ref="P49" r:id="rId38" display="https://softwaredevelopers.ato.gov.au/TBARspecification" xr:uid="{22B8ADF6-C5B5-4CF0-872E-438B11F5D4EE}"/>
    <hyperlink ref="P16" r:id="rId39" display="https://softwaredevelopers.ato.gov.au/CRS" xr:uid="{70024A27-7632-46BA-99E8-CDB81ACE188B}"/>
    <hyperlink ref="P17" r:id="rId40" display="https://softwaredevelopers.ato.gov.au/CRS" xr:uid="{2312F440-FF68-41A9-9C2C-33974A9AFCF0}"/>
    <hyperlink ref="P18" r:id="rId41" display="https://softwaredevelopers.ato.gov.au/CHPspecification" xr:uid="{A2EC27E6-B495-452E-8785-9B3DD6CA43B5}"/>
    <hyperlink ref="P27" r:id="rId42" display="https://softwaredevelopers.ato.gov.au/FATCA" xr:uid="{3376AF60-65CF-4B4C-876F-7C80C098B271}"/>
    <hyperlink ref="P28" r:id="rId43" display="https://softwaredevelopers.ato.gov.au/FATCA" xr:uid="{78F24297-145C-4567-B0AB-43F997EDF783}"/>
    <hyperlink ref="P32" r:id="rId44" display="https://softwaredevelopers.ato.gov.au/sharesandunitslistedentities" xr:uid="{05476E12-9C60-4100-987D-B976513430E3}"/>
    <hyperlink ref="P33" r:id="rId45" display="https://softwaredevelopers.ato.gov.au/transfers-shares-and-units-listed-entities-report-specification-v201-0" xr:uid="{843279F6-B959-4F49-954F-FAAF83CB5A07}"/>
    <hyperlink ref="P35" r:id="rId46" display="https://softwaredevelopers.ato.gov.au/MCSspecification" xr:uid="{192A04C9-B3CE-4939-9DF4-8782EA9FE2C0}"/>
    <hyperlink ref="P36" r:id="rId47" display="https://softwaredevelopers.ato.gov.au/PHIR" xr:uid="{F6880E30-D433-4638-AE35-7FD4389E71B4}"/>
    <hyperlink ref="P37" r:id="rId48" display="https://softwaredevelopers.ato.gov.au/FinalPRRTspecification" xr:uid="{CDE08177-A199-4286-8344-87C19E3190EF}"/>
    <hyperlink ref="P43" r:id="rId49" display="https://softwaredevelopers.ato.gov.au/PVAspecification" xr:uid="{2EB563C6-8C6E-40BA-BE30-E33375B083C7}"/>
    <hyperlink ref="P53" r:id="rId50" display="https://softwaredevelopers.ato.gov.au/TPARspecification" xr:uid="{1B99F708-3239-42BD-931E-B0319F37F4BB}"/>
    <hyperlink ref="P56" r:id="rId51" display="https://softwaredevelopers.ato.gov.au/sharesandunitsmarketparticipantsxml" xr:uid="{9FD87A31-6705-4FB7-BC7D-12A7B80F59ED}"/>
    <hyperlink ref="P57" r:id="rId52" display="https://softwaredevelopers.ato.gov.au/transfers-shares-and-units-market-participants-report-tsump0002-xml-version-20" xr:uid="{70973B22-EAA0-4D47-B198-1069311900B7}"/>
    <hyperlink ref="P58" r:id="rId53" display="https://softwaredevelopers.ato.gov.au/sharingeconomytaxablepaymentsspecification" xr:uid="{5C467712-356B-4A83-AFF8-6947B4449007}"/>
  </hyperlinks>
  <pageMargins left="0.23622047244094491" right="0.23622047244094491" top="0.74803149606299213" bottom="0.74803149606299213" header="0.31496062992125984" footer="0.31496062992125984"/>
  <pageSetup paperSize="8" scale="74" fitToHeight="0" orientation="portrait" r:id="rId54"/>
  <headerFooter>
    <oddHeader>&amp;C&amp;"Verdana"&amp;10&amp;KB40029 OFFICIAL&amp;1#_x000D_</oddHeader>
    <oddFooter>&amp;C_x000D_&amp;1#&amp;"Verdana"&amp;10&amp;KB40029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Q29"/>
  <sheetViews>
    <sheetView zoomScale="90" zoomScaleNormal="90" workbookViewId="0">
      <pane ySplit="2" topLeftCell="A3" activePane="bottomLeft" state="frozen"/>
      <selection activeCell="A3" sqref="A3"/>
      <selection pane="bottomLeft" sqref="A1:A2"/>
    </sheetView>
  </sheetViews>
  <sheetFormatPr defaultColWidth="9.1796875" defaultRowHeight="14.5" x14ac:dyDescent="0.35"/>
  <cols>
    <col min="1" max="1" width="19.26953125" style="49" bestFit="1" customWidth="1"/>
    <col min="2" max="2" width="20.453125" style="2" bestFit="1" customWidth="1"/>
    <col min="3" max="3" width="22.1796875" style="2" bestFit="1" customWidth="1"/>
    <col min="4" max="4" width="27.81640625" style="2" bestFit="1" customWidth="1"/>
    <col min="5" max="5" width="12.1796875" style="2" bestFit="1" customWidth="1"/>
    <col min="6" max="6" width="35.54296875" style="2" bestFit="1" customWidth="1"/>
    <col min="7" max="7" width="7.453125" style="2" bestFit="1" customWidth="1"/>
    <col min="8" max="8" width="43" style="2" bestFit="1" customWidth="1"/>
    <col min="9" max="9" width="12.81640625" style="2" bestFit="1" customWidth="1"/>
    <col min="10" max="10" width="23.1796875" style="2" customWidth="1"/>
    <col min="11" max="11" width="4.54296875" style="2" bestFit="1" customWidth="1"/>
    <col min="12" max="12" width="4.81640625" style="2" bestFit="1" customWidth="1"/>
    <col min="13" max="13" width="14" style="2" customWidth="1"/>
    <col min="14" max="14" width="8.453125" style="2" bestFit="1" customWidth="1"/>
    <col min="15" max="15" width="6.26953125" style="2" bestFit="1" customWidth="1"/>
    <col min="16" max="16" width="13.81640625" style="2" bestFit="1" customWidth="1"/>
    <col min="17" max="17" width="17" style="2" bestFit="1" customWidth="1"/>
    <col min="18" max="16384" width="9.1796875" style="2"/>
  </cols>
  <sheetData>
    <row r="1" spans="1:17" x14ac:dyDescent="0.35">
      <c r="A1" s="100" t="s">
        <v>66</v>
      </c>
      <c r="B1" s="100" t="s">
        <v>3</v>
      </c>
      <c r="C1" s="100" t="s">
        <v>11</v>
      </c>
      <c r="D1" s="102" t="s">
        <v>4</v>
      </c>
      <c r="E1" s="109" t="s">
        <v>162</v>
      </c>
      <c r="F1" s="113" t="s">
        <v>141</v>
      </c>
      <c r="G1" s="109" t="s">
        <v>12</v>
      </c>
      <c r="H1" s="111" t="s">
        <v>13</v>
      </c>
      <c r="I1" s="104" t="s">
        <v>150</v>
      </c>
      <c r="J1" s="105"/>
      <c r="K1" s="105"/>
      <c r="L1" s="105"/>
      <c r="M1" s="106"/>
      <c r="N1" s="104" t="s">
        <v>149</v>
      </c>
      <c r="O1" s="105"/>
      <c r="P1" s="106"/>
      <c r="Q1" s="113" t="s">
        <v>2</v>
      </c>
    </row>
    <row r="2" spans="1:17" x14ac:dyDescent="0.35">
      <c r="A2" s="115"/>
      <c r="B2" s="115"/>
      <c r="C2" s="115"/>
      <c r="D2" s="116"/>
      <c r="E2" s="110"/>
      <c r="F2" s="114"/>
      <c r="G2" s="110"/>
      <c r="H2" s="112"/>
      <c r="I2" s="30" t="s">
        <v>151</v>
      </c>
      <c r="J2" s="30" t="s">
        <v>152</v>
      </c>
      <c r="K2" s="30" t="s">
        <v>14</v>
      </c>
      <c r="L2" s="30" t="s">
        <v>15</v>
      </c>
      <c r="M2" s="52" t="s">
        <v>227</v>
      </c>
      <c r="N2" s="30" t="s">
        <v>6</v>
      </c>
      <c r="O2" s="30" t="s">
        <v>7</v>
      </c>
      <c r="P2" s="30" t="s">
        <v>227</v>
      </c>
      <c r="Q2" s="114"/>
    </row>
    <row r="3" spans="1:17" x14ac:dyDescent="0.35">
      <c r="A3" s="48" t="s">
        <v>40</v>
      </c>
      <c r="B3" s="31" t="s">
        <v>105</v>
      </c>
      <c r="C3" s="32" t="s">
        <v>133</v>
      </c>
      <c r="D3" s="33" t="s">
        <v>104</v>
      </c>
      <c r="E3" s="34" t="s">
        <v>16</v>
      </c>
      <c r="F3" s="35" t="s">
        <v>144</v>
      </c>
      <c r="G3" s="34" t="s">
        <v>130</v>
      </c>
      <c r="H3" s="36" t="s">
        <v>134</v>
      </c>
      <c r="I3" s="37" t="s">
        <v>18</v>
      </c>
      <c r="J3" s="37" t="s">
        <v>139</v>
      </c>
      <c r="K3" s="32">
        <v>1</v>
      </c>
      <c r="L3" s="32">
        <v>1</v>
      </c>
      <c r="M3" s="32">
        <f>367001600/1024/1024</f>
        <v>350</v>
      </c>
      <c r="N3" s="32" t="s">
        <v>8</v>
      </c>
      <c r="O3" s="32"/>
      <c r="P3" s="32"/>
      <c r="Q3" s="34"/>
    </row>
    <row r="4" spans="1:17" x14ac:dyDescent="0.35">
      <c r="A4" s="48" t="s">
        <v>40</v>
      </c>
      <c r="B4" s="31" t="s">
        <v>105</v>
      </c>
      <c r="C4" s="32" t="s">
        <v>133</v>
      </c>
      <c r="D4" s="33" t="s">
        <v>104</v>
      </c>
      <c r="E4" s="34" t="s">
        <v>17</v>
      </c>
      <c r="F4" s="35" t="s">
        <v>147</v>
      </c>
      <c r="G4" s="34" t="s">
        <v>130</v>
      </c>
      <c r="H4" s="36" t="s">
        <v>134</v>
      </c>
      <c r="I4" s="37" t="s">
        <v>18</v>
      </c>
      <c r="J4" s="37" t="s">
        <v>139</v>
      </c>
      <c r="K4" s="32">
        <v>1</v>
      </c>
      <c r="L4" s="32">
        <v>1</v>
      </c>
      <c r="M4" s="32"/>
      <c r="N4" s="32" t="s">
        <v>8</v>
      </c>
      <c r="O4" s="32"/>
      <c r="P4" s="32"/>
      <c r="Q4" s="34"/>
    </row>
    <row r="5" spans="1:17" x14ac:dyDescent="0.35">
      <c r="A5" s="48" t="s">
        <v>40</v>
      </c>
      <c r="B5" s="31" t="s">
        <v>105</v>
      </c>
      <c r="C5" s="32" t="s">
        <v>295</v>
      </c>
      <c r="D5" s="33" t="s">
        <v>297</v>
      </c>
      <c r="E5" s="34" t="s">
        <v>16</v>
      </c>
      <c r="F5" s="35" t="s">
        <v>298</v>
      </c>
      <c r="G5" s="34" t="s">
        <v>130</v>
      </c>
      <c r="H5" s="36" t="s">
        <v>300</v>
      </c>
      <c r="I5" s="37" t="s">
        <v>18</v>
      </c>
      <c r="J5" s="37" t="s">
        <v>139</v>
      </c>
      <c r="K5" s="32">
        <v>1</v>
      </c>
      <c r="L5" s="32">
        <v>1</v>
      </c>
      <c r="M5" s="32">
        <f>367001600/1024/1024</f>
        <v>350</v>
      </c>
      <c r="N5" s="32" t="s">
        <v>8</v>
      </c>
      <c r="O5" s="32"/>
      <c r="P5" s="32"/>
      <c r="Q5" s="34"/>
    </row>
    <row r="6" spans="1:17" x14ac:dyDescent="0.35">
      <c r="A6" s="48" t="s">
        <v>40</v>
      </c>
      <c r="B6" s="31" t="s">
        <v>105</v>
      </c>
      <c r="C6" s="32" t="s">
        <v>295</v>
      </c>
      <c r="D6" s="33" t="s">
        <v>297</v>
      </c>
      <c r="E6" s="34" t="s">
        <v>17</v>
      </c>
      <c r="F6" s="35" t="s">
        <v>299</v>
      </c>
      <c r="G6" s="34" t="s">
        <v>130</v>
      </c>
      <c r="H6" s="36" t="s">
        <v>300</v>
      </c>
      <c r="I6" s="37" t="s">
        <v>18</v>
      </c>
      <c r="J6" s="37" t="s">
        <v>139</v>
      </c>
      <c r="K6" s="32">
        <v>1</v>
      </c>
      <c r="L6" s="32">
        <v>1</v>
      </c>
      <c r="M6" s="32"/>
      <c r="N6" s="32" t="s">
        <v>8</v>
      </c>
      <c r="O6" s="32"/>
      <c r="P6" s="32"/>
      <c r="Q6" s="34"/>
    </row>
    <row r="7" spans="1:17" ht="29" x14ac:dyDescent="0.35">
      <c r="A7" s="48" t="s">
        <v>40</v>
      </c>
      <c r="B7" s="31" t="s">
        <v>105</v>
      </c>
      <c r="C7" s="32" t="s">
        <v>135</v>
      </c>
      <c r="D7" s="33" t="s">
        <v>106</v>
      </c>
      <c r="E7" s="34" t="s">
        <v>16</v>
      </c>
      <c r="F7" s="35" t="s">
        <v>145</v>
      </c>
      <c r="G7" s="34" t="s">
        <v>130</v>
      </c>
      <c r="H7" s="36" t="s">
        <v>136</v>
      </c>
      <c r="I7" s="37" t="s">
        <v>126</v>
      </c>
      <c r="J7" s="37" t="s">
        <v>140</v>
      </c>
      <c r="K7" s="32">
        <v>1</v>
      </c>
      <c r="L7" s="32">
        <v>1</v>
      </c>
      <c r="M7" s="34" t="str">
        <f>419430400/1024/1024 &amp; " (BASE)" &amp; CHAR(13) &amp; CHAR(10)</f>
        <v xml:space="preserve">400 (BASE)_x000D_
</v>
      </c>
      <c r="N7" s="32" t="s">
        <v>9</v>
      </c>
      <c r="O7" s="32">
        <v>500</v>
      </c>
      <c r="P7" s="32">
        <v>20</v>
      </c>
      <c r="Q7" s="34" t="s">
        <v>205</v>
      </c>
    </row>
    <row r="8" spans="1:17" x14ac:dyDescent="0.35">
      <c r="A8" s="48" t="s">
        <v>40</v>
      </c>
      <c r="B8" s="31" t="s">
        <v>105</v>
      </c>
      <c r="C8" s="32" t="s">
        <v>135</v>
      </c>
      <c r="D8" s="33" t="s">
        <v>106</v>
      </c>
      <c r="E8" s="34" t="s">
        <v>17</v>
      </c>
      <c r="F8" s="35" t="s">
        <v>148</v>
      </c>
      <c r="G8" s="34" t="s">
        <v>130</v>
      </c>
      <c r="H8" s="36" t="s">
        <v>136</v>
      </c>
      <c r="I8" s="37" t="s">
        <v>18</v>
      </c>
      <c r="J8" s="37" t="s">
        <v>140</v>
      </c>
      <c r="K8" s="32">
        <v>1</v>
      </c>
      <c r="L8" s="32">
        <v>1</v>
      </c>
      <c r="M8" s="32"/>
      <c r="N8" s="32" t="s">
        <v>8</v>
      </c>
      <c r="O8" s="32"/>
      <c r="P8" s="32"/>
      <c r="Q8" s="34" t="s">
        <v>205</v>
      </c>
    </row>
    <row r="9" spans="1:17" ht="29" x14ac:dyDescent="0.35">
      <c r="A9" s="48" t="s">
        <v>40</v>
      </c>
      <c r="B9" s="31" t="s">
        <v>105</v>
      </c>
      <c r="C9" s="32" t="s">
        <v>221</v>
      </c>
      <c r="D9" s="33" t="s">
        <v>222</v>
      </c>
      <c r="E9" s="34" t="s">
        <v>16</v>
      </c>
      <c r="F9" s="35" t="s">
        <v>223</v>
      </c>
      <c r="G9" s="34" t="s">
        <v>130</v>
      </c>
      <c r="H9" s="36" t="s">
        <v>225</v>
      </c>
      <c r="I9" s="37" t="s">
        <v>126</v>
      </c>
      <c r="J9" s="37" t="s">
        <v>140</v>
      </c>
      <c r="K9" s="32">
        <v>1</v>
      </c>
      <c r="L9" s="32">
        <v>1</v>
      </c>
      <c r="M9" s="34" t="str">
        <f>419430400/1024/1024 &amp; " (BASE)" &amp; CHAR(13) &amp; CHAR(10)</f>
        <v xml:space="preserve">400 (BASE)_x000D_
</v>
      </c>
      <c r="N9" s="32" t="s">
        <v>9</v>
      </c>
      <c r="O9" s="32">
        <v>500</v>
      </c>
      <c r="P9" s="32">
        <v>20</v>
      </c>
      <c r="Q9" s="34" t="s">
        <v>205</v>
      </c>
    </row>
    <row r="10" spans="1:17" x14ac:dyDescent="0.35">
      <c r="A10" s="48" t="s">
        <v>40</v>
      </c>
      <c r="B10" s="31" t="s">
        <v>105</v>
      </c>
      <c r="C10" s="32" t="s">
        <v>221</v>
      </c>
      <c r="D10" s="33" t="s">
        <v>222</v>
      </c>
      <c r="E10" s="34" t="s">
        <v>17</v>
      </c>
      <c r="F10" s="35" t="s">
        <v>224</v>
      </c>
      <c r="G10" s="34" t="s">
        <v>130</v>
      </c>
      <c r="H10" s="36" t="s">
        <v>225</v>
      </c>
      <c r="I10" s="37" t="s">
        <v>18</v>
      </c>
      <c r="J10" s="37" t="s">
        <v>140</v>
      </c>
      <c r="K10" s="32">
        <v>1</v>
      </c>
      <c r="L10" s="32">
        <v>1</v>
      </c>
      <c r="M10" s="32"/>
      <c r="N10" s="32" t="s">
        <v>8</v>
      </c>
      <c r="O10" s="32"/>
      <c r="P10" s="32"/>
      <c r="Q10" s="34" t="s">
        <v>205</v>
      </c>
    </row>
    <row r="11" spans="1:17" ht="29" x14ac:dyDescent="0.35">
      <c r="A11" s="48" t="s">
        <v>40</v>
      </c>
      <c r="B11" s="31" t="s">
        <v>105</v>
      </c>
      <c r="C11" s="32" t="s">
        <v>293</v>
      </c>
      <c r="D11" s="33" t="s">
        <v>303</v>
      </c>
      <c r="E11" s="34" t="s">
        <v>16</v>
      </c>
      <c r="F11" s="35" t="s">
        <v>304</v>
      </c>
      <c r="G11" s="34" t="s">
        <v>130</v>
      </c>
      <c r="H11" s="36" t="s">
        <v>306</v>
      </c>
      <c r="I11" s="37" t="s">
        <v>126</v>
      </c>
      <c r="J11" s="37" t="s">
        <v>140</v>
      </c>
      <c r="K11" s="32">
        <v>1</v>
      </c>
      <c r="L11" s="32">
        <v>1</v>
      </c>
      <c r="M11" s="34" t="str">
        <f>419430400/1024/1024 &amp; " (BASE)" &amp; CHAR(13) &amp; CHAR(10)</f>
        <v xml:space="preserve">400 (BASE)_x000D_
</v>
      </c>
      <c r="N11" s="32" t="s">
        <v>9</v>
      </c>
      <c r="O11" s="32">
        <v>500</v>
      </c>
      <c r="P11" s="32">
        <v>20</v>
      </c>
      <c r="Q11" s="34" t="s">
        <v>205</v>
      </c>
    </row>
    <row r="12" spans="1:17" x14ac:dyDescent="0.35">
      <c r="A12" s="48" t="s">
        <v>40</v>
      </c>
      <c r="B12" s="31" t="s">
        <v>105</v>
      </c>
      <c r="C12" s="32" t="s">
        <v>293</v>
      </c>
      <c r="D12" s="33" t="s">
        <v>303</v>
      </c>
      <c r="E12" s="34" t="s">
        <v>17</v>
      </c>
      <c r="F12" s="35" t="s">
        <v>305</v>
      </c>
      <c r="G12" s="34" t="s">
        <v>130</v>
      </c>
      <c r="H12" s="36" t="s">
        <v>306</v>
      </c>
      <c r="I12" s="37" t="s">
        <v>18</v>
      </c>
      <c r="J12" s="37" t="s">
        <v>140</v>
      </c>
      <c r="K12" s="32">
        <v>1</v>
      </c>
      <c r="L12" s="32">
        <v>1</v>
      </c>
      <c r="M12" s="32"/>
      <c r="N12" s="32" t="s">
        <v>8</v>
      </c>
      <c r="O12" s="32"/>
      <c r="P12" s="32"/>
      <c r="Q12" s="34" t="s">
        <v>205</v>
      </c>
    </row>
    <row r="13" spans="1:17" ht="29" x14ac:dyDescent="0.35">
      <c r="A13" s="48" t="s">
        <v>40</v>
      </c>
      <c r="B13" s="31" t="s">
        <v>105</v>
      </c>
      <c r="C13" s="32" t="s">
        <v>374</v>
      </c>
      <c r="D13" s="33" t="s">
        <v>375</v>
      </c>
      <c r="E13" s="34" t="s">
        <v>16</v>
      </c>
      <c r="F13" s="35" t="s">
        <v>378</v>
      </c>
      <c r="G13" s="34" t="s">
        <v>130</v>
      </c>
      <c r="H13" s="36" t="s">
        <v>377</v>
      </c>
      <c r="I13" s="37" t="s">
        <v>18</v>
      </c>
      <c r="J13" s="37" t="s">
        <v>140</v>
      </c>
      <c r="K13" s="32">
        <v>1</v>
      </c>
      <c r="L13" s="32">
        <v>1</v>
      </c>
      <c r="M13" s="34" t="str">
        <f>419430400/1024/1024 &amp; " (BASE)" &amp; CHAR(13) &amp; CHAR(10)</f>
        <v xml:space="preserve">400 (BASE)_x000D_
</v>
      </c>
      <c r="N13" s="32" t="s">
        <v>8</v>
      </c>
      <c r="O13" s="32">
        <v>500</v>
      </c>
      <c r="P13" s="32">
        <v>20</v>
      </c>
      <c r="Q13" s="34"/>
    </row>
    <row r="14" spans="1:17" x14ac:dyDescent="0.35">
      <c r="A14" s="48" t="s">
        <v>40</v>
      </c>
      <c r="B14" s="31" t="s">
        <v>105</v>
      </c>
      <c r="C14" s="32" t="s">
        <v>374</v>
      </c>
      <c r="D14" s="33" t="s">
        <v>375</v>
      </c>
      <c r="E14" s="34" t="s">
        <v>17</v>
      </c>
      <c r="F14" s="35" t="s">
        <v>376</v>
      </c>
      <c r="G14" s="34" t="s">
        <v>130</v>
      </c>
      <c r="H14" s="36" t="s">
        <v>377</v>
      </c>
      <c r="I14" s="37" t="s">
        <v>18</v>
      </c>
      <c r="J14" s="37" t="s">
        <v>140</v>
      </c>
      <c r="K14" s="32">
        <v>1</v>
      </c>
      <c r="L14" s="32">
        <v>1</v>
      </c>
      <c r="M14" s="32"/>
      <c r="N14" s="32" t="s">
        <v>8</v>
      </c>
      <c r="O14" s="32"/>
      <c r="P14" s="32"/>
      <c r="Q14" s="34"/>
    </row>
    <row r="15" spans="1:17" ht="29" x14ac:dyDescent="0.35">
      <c r="A15" s="48" t="s">
        <v>86</v>
      </c>
      <c r="B15" s="31" t="s">
        <v>174</v>
      </c>
      <c r="C15" s="32" t="s">
        <v>183</v>
      </c>
      <c r="D15" s="33" t="s">
        <v>184</v>
      </c>
      <c r="E15" s="34" t="s">
        <v>16</v>
      </c>
      <c r="F15" s="35" t="s">
        <v>182</v>
      </c>
      <c r="G15" s="34" t="s">
        <v>130</v>
      </c>
      <c r="H15" s="36" t="s">
        <v>185</v>
      </c>
      <c r="I15" s="37" t="s">
        <v>18</v>
      </c>
      <c r="J15" s="37" t="s">
        <v>174</v>
      </c>
      <c r="K15" s="32">
        <v>1</v>
      </c>
      <c r="L15" s="32">
        <v>1</v>
      </c>
      <c r="M15" s="32">
        <f>262144000/1024/1024</f>
        <v>250</v>
      </c>
      <c r="N15" s="32" t="s">
        <v>8</v>
      </c>
      <c r="O15" s="32"/>
      <c r="P15" s="32"/>
      <c r="Q15" s="34" t="s">
        <v>205</v>
      </c>
    </row>
    <row r="16" spans="1:17" ht="29" x14ac:dyDescent="0.35">
      <c r="A16" s="48" t="s">
        <v>86</v>
      </c>
      <c r="B16" s="31" t="s">
        <v>174</v>
      </c>
      <c r="C16" s="38" t="s">
        <v>289</v>
      </c>
      <c r="D16" s="33" t="s">
        <v>302</v>
      </c>
      <c r="E16" s="34" t="s">
        <v>16</v>
      </c>
      <c r="F16" s="35" t="s">
        <v>301</v>
      </c>
      <c r="G16" s="34" t="s">
        <v>130</v>
      </c>
      <c r="H16" s="36" t="s">
        <v>307</v>
      </c>
      <c r="I16" s="37" t="s">
        <v>18</v>
      </c>
      <c r="J16" s="37" t="s">
        <v>174</v>
      </c>
      <c r="K16" s="32">
        <v>1</v>
      </c>
      <c r="L16" s="32">
        <v>1</v>
      </c>
      <c r="M16" s="32">
        <f>262144000/1024/1024</f>
        <v>250</v>
      </c>
      <c r="N16" s="32" t="s">
        <v>8</v>
      </c>
      <c r="O16" s="32"/>
      <c r="P16" s="32"/>
      <c r="Q16" s="34"/>
    </row>
    <row r="17" spans="1:17" ht="43.5" x14ac:dyDescent="0.35">
      <c r="A17" s="48" t="s">
        <v>56</v>
      </c>
      <c r="B17" s="31" t="s">
        <v>23</v>
      </c>
      <c r="C17" s="32" t="s">
        <v>21</v>
      </c>
      <c r="D17" s="33" t="s">
        <v>20</v>
      </c>
      <c r="E17" s="34" t="s">
        <v>16</v>
      </c>
      <c r="F17" s="35" t="s">
        <v>146</v>
      </c>
      <c r="G17" s="34" t="s">
        <v>130</v>
      </c>
      <c r="H17" s="36" t="s">
        <v>22</v>
      </c>
      <c r="I17" s="37" t="s">
        <v>219</v>
      </c>
      <c r="J17" s="37" t="s">
        <v>23</v>
      </c>
      <c r="K17" s="32">
        <v>1</v>
      </c>
      <c r="L17" s="32">
        <v>1</v>
      </c>
      <c r="M17" s="32">
        <f>4194304/1024/1024</f>
        <v>4</v>
      </c>
      <c r="N17" s="32" t="s">
        <v>8</v>
      </c>
      <c r="O17" s="32"/>
      <c r="P17" s="32"/>
      <c r="Q17" s="34"/>
    </row>
    <row r="18" spans="1:17" ht="43.5" x14ac:dyDescent="0.35">
      <c r="A18" s="48" t="s">
        <v>56</v>
      </c>
      <c r="B18" s="31" t="s">
        <v>23</v>
      </c>
      <c r="C18" s="32" t="s">
        <v>21</v>
      </c>
      <c r="D18" s="33" t="s">
        <v>20</v>
      </c>
      <c r="E18" s="34" t="s">
        <v>17</v>
      </c>
      <c r="F18" s="35" t="s">
        <v>164</v>
      </c>
      <c r="G18" s="34" t="s">
        <v>130</v>
      </c>
      <c r="H18" s="36" t="s">
        <v>22</v>
      </c>
      <c r="I18" s="37" t="s">
        <v>219</v>
      </c>
      <c r="J18" s="37" t="s">
        <v>23</v>
      </c>
      <c r="K18" s="32">
        <v>1</v>
      </c>
      <c r="L18" s="32">
        <v>1</v>
      </c>
      <c r="M18" s="32"/>
      <c r="N18" s="32" t="s">
        <v>8</v>
      </c>
      <c r="O18" s="32"/>
      <c r="P18" s="32"/>
      <c r="Q18" s="34"/>
    </row>
    <row r="19" spans="1:17" ht="43.5" x14ac:dyDescent="0.35">
      <c r="A19" s="48" t="s">
        <v>56</v>
      </c>
      <c r="B19" s="31" t="s">
        <v>23</v>
      </c>
      <c r="C19" s="32" t="s">
        <v>21</v>
      </c>
      <c r="D19" s="33" t="s">
        <v>20</v>
      </c>
      <c r="E19" s="34" t="s">
        <v>16</v>
      </c>
      <c r="F19" s="35" t="s">
        <v>146</v>
      </c>
      <c r="G19" s="34" t="s">
        <v>130</v>
      </c>
      <c r="H19" s="36" t="s">
        <v>24</v>
      </c>
      <c r="I19" s="37" t="s">
        <v>220</v>
      </c>
      <c r="J19" s="37" t="s">
        <v>25</v>
      </c>
      <c r="K19" s="32">
        <v>1</v>
      </c>
      <c r="L19" s="39" t="s">
        <v>19</v>
      </c>
      <c r="M19" s="32">
        <f>4194304/1024/1024</f>
        <v>4</v>
      </c>
      <c r="N19" s="32" t="s">
        <v>8</v>
      </c>
      <c r="O19" s="39"/>
      <c r="P19" s="39"/>
      <c r="Q19" s="34"/>
    </row>
    <row r="20" spans="1:17" ht="43.5" x14ac:dyDescent="0.35">
      <c r="A20" s="48" t="s">
        <v>56</v>
      </c>
      <c r="B20" s="31" t="s">
        <v>23</v>
      </c>
      <c r="C20" s="32" t="s">
        <v>21</v>
      </c>
      <c r="D20" s="33" t="s">
        <v>20</v>
      </c>
      <c r="E20" s="34" t="s">
        <v>17</v>
      </c>
      <c r="F20" s="35" t="s">
        <v>164</v>
      </c>
      <c r="G20" s="34" t="s">
        <v>130</v>
      </c>
      <c r="H20" s="36" t="s">
        <v>24</v>
      </c>
      <c r="I20" s="37" t="s">
        <v>220</v>
      </c>
      <c r="J20" s="37" t="s">
        <v>25</v>
      </c>
      <c r="K20" s="32">
        <v>1</v>
      </c>
      <c r="L20" s="39" t="s">
        <v>19</v>
      </c>
      <c r="M20" s="39"/>
      <c r="N20" s="32" t="s">
        <v>8</v>
      </c>
      <c r="O20" s="39"/>
      <c r="P20" s="39"/>
      <c r="Q20" s="34"/>
    </row>
    <row r="21" spans="1:17" ht="29" x14ac:dyDescent="0.35">
      <c r="A21" s="48" t="s">
        <v>86</v>
      </c>
      <c r="B21" s="31" t="s">
        <v>85</v>
      </c>
      <c r="C21" s="32" t="s">
        <v>216</v>
      </c>
      <c r="D21" s="33" t="s">
        <v>85</v>
      </c>
      <c r="E21" s="34" t="s">
        <v>16</v>
      </c>
      <c r="F21" s="33" t="s">
        <v>217</v>
      </c>
      <c r="G21" s="34" t="s">
        <v>130</v>
      </c>
      <c r="H21" s="36" t="s">
        <v>137</v>
      </c>
      <c r="I21" s="37" t="s">
        <v>18</v>
      </c>
      <c r="J21" s="37" t="s">
        <v>85</v>
      </c>
      <c r="K21" s="32">
        <v>1</v>
      </c>
      <c r="L21" s="32">
        <v>1</v>
      </c>
      <c r="M21" s="32">
        <f>262144000/1024/1024</f>
        <v>250</v>
      </c>
      <c r="N21" s="32" t="s">
        <v>8</v>
      </c>
      <c r="O21" s="39"/>
      <c r="P21" s="39"/>
      <c r="Q21" s="34"/>
    </row>
    <row r="22" spans="1:17" x14ac:dyDescent="0.35">
      <c r="A22" s="48" t="s">
        <v>40</v>
      </c>
      <c r="B22" s="31" t="s">
        <v>73</v>
      </c>
      <c r="C22" s="32" t="s">
        <v>166</v>
      </c>
      <c r="D22" s="33" t="s">
        <v>167</v>
      </c>
      <c r="E22" s="34" t="s">
        <v>16</v>
      </c>
      <c r="F22" s="35" t="s">
        <v>169</v>
      </c>
      <c r="G22" s="34" t="s">
        <v>179</v>
      </c>
      <c r="H22" s="36" t="s">
        <v>192</v>
      </c>
      <c r="I22" s="37"/>
      <c r="J22" s="37"/>
      <c r="K22" s="39"/>
      <c r="L22" s="39"/>
      <c r="M22" s="39"/>
      <c r="N22" s="32" t="s">
        <v>8</v>
      </c>
      <c r="O22" s="39"/>
      <c r="P22" s="39"/>
      <c r="Q22" s="34"/>
    </row>
    <row r="23" spans="1:17" x14ac:dyDescent="0.35">
      <c r="A23" s="48" t="s">
        <v>40</v>
      </c>
      <c r="B23" s="31" t="s">
        <v>73</v>
      </c>
      <c r="C23" s="32" t="s">
        <v>166</v>
      </c>
      <c r="D23" s="33" t="s">
        <v>168</v>
      </c>
      <c r="E23" s="34" t="s">
        <v>17</v>
      </c>
      <c r="F23" s="35" t="s">
        <v>170</v>
      </c>
      <c r="G23" s="34" t="s">
        <v>179</v>
      </c>
      <c r="H23" s="36" t="s">
        <v>193</v>
      </c>
      <c r="I23" s="37"/>
      <c r="J23" s="37"/>
      <c r="K23" s="39"/>
      <c r="L23" s="39"/>
      <c r="M23" s="39"/>
      <c r="N23" s="32" t="s">
        <v>8</v>
      </c>
      <c r="O23" s="39"/>
      <c r="P23" s="39"/>
      <c r="Q23" s="34"/>
    </row>
    <row r="24" spans="1:17" x14ac:dyDescent="0.35">
      <c r="A24" s="48" t="s">
        <v>357</v>
      </c>
      <c r="B24" s="31" t="s">
        <v>364</v>
      </c>
      <c r="C24" s="32" t="s">
        <v>365</v>
      </c>
      <c r="D24" s="33" t="s">
        <v>366</v>
      </c>
      <c r="E24" s="34" t="s">
        <v>16</v>
      </c>
      <c r="F24" s="35" t="s">
        <v>367</v>
      </c>
      <c r="G24" s="34" t="s">
        <v>130</v>
      </c>
      <c r="H24" s="36" t="s">
        <v>369</v>
      </c>
      <c r="I24" s="37" t="s">
        <v>219</v>
      </c>
      <c r="J24" s="37" t="s">
        <v>364</v>
      </c>
      <c r="K24" s="32" t="s">
        <v>342</v>
      </c>
      <c r="L24" s="32" t="s">
        <v>342</v>
      </c>
      <c r="M24" s="32" t="s">
        <v>341</v>
      </c>
      <c r="N24" s="32" t="s">
        <v>8</v>
      </c>
      <c r="O24" s="32"/>
      <c r="P24" s="32"/>
      <c r="Q24" s="34"/>
    </row>
    <row r="25" spans="1:17" x14ac:dyDescent="0.35">
      <c r="A25" s="48" t="s">
        <v>357</v>
      </c>
      <c r="B25" s="31" t="s">
        <v>364</v>
      </c>
      <c r="C25" s="32" t="s">
        <v>365</v>
      </c>
      <c r="D25" s="33" t="s">
        <v>366</v>
      </c>
      <c r="E25" s="34" t="s">
        <v>16</v>
      </c>
      <c r="F25" s="35" t="s">
        <v>367</v>
      </c>
      <c r="G25" s="34" t="s">
        <v>130</v>
      </c>
      <c r="H25" s="36" t="s">
        <v>368</v>
      </c>
      <c r="I25" s="37" t="s">
        <v>220</v>
      </c>
      <c r="J25" s="37" t="s">
        <v>370</v>
      </c>
      <c r="K25" s="32" t="s">
        <v>342</v>
      </c>
      <c r="L25" s="32" t="s">
        <v>8</v>
      </c>
      <c r="M25" s="32" t="s">
        <v>341</v>
      </c>
      <c r="N25" s="32" t="s">
        <v>8</v>
      </c>
      <c r="O25" s="32"/>
      <c r="P25" s="32"/>
      <c r="Q25" s="34"/>
    </row>
    <row r="26" spans="1:17" ht="29" x14ac:dyDescent="0.35">
      <c r="A26" s="48" t="s">
        <v>86</v>
      </c>
      <c r="B26" s="31" t="s">
        <v>92</v>
      </c>
      <c r="C26" s="32" t="s">
        <v>175</v>
      </c>
      <c r="D26" s="33" t="s">
        <v>211</v>
      </c>
      <c r="E26" s="34" t="s">
        <v>16</v>
      </c>
      <c r="F26" s="35" t="s">
        <v>212</v>
      </c>
      <c r="G26" s="34" t="s">
        <v>130</v>
      </c>
      <c r="H26" s="36" t="s">
        <v>213</v>
      </c>
      <c r="I26" s="37" t="s">
        <v>219</v>
      </c>
      <c r="J26" s="37" t="s">
        <v>92</v>
      </c>
      <c r="K26" s="32">
        <v>1</v>
      </c>
      <c r="L26" s="32">
        <v>1</v>
      </c>
      <c r="M26" s="32">
        <f>31457280/1024/1024</f>
        <v>30</v>
      </c>
      <c r="N26" s="32" t="s">
        <v>8</v>
      </c>
      <c r="O26" s="32"/>
      <c r="P26" s="32"/>
      <c r="Q26" s="34"/>
    </row>
    <row r="27" spans="1:17" ht="29" x14ac:dyDescent="0.35">
      <c r="A27" s="48" t="s">
        <v>86</v>
      </c>
      <c r="B27" s="31" t="s">
        <v>92</v>
      </c>
      <c r="C27" s="32" t="s">
        <v>175</v>
      </c>
      <c r="D27" s="33" t="s">
        <v>211</v>
      </c>
      <c r="E27" s="34" t="s">
        <v>17</v>
      </c>
      <c r="F27" s="35" t="s">
        <v>214</v>
      </c>
      <c r="G27" s="34" t="s">
        <v>130</v>
      </c>
      <c r="H27" s="36" t="s">
        <v>213</v>
      </c>
      <c r="I27" s="37" t="s">
        <v>219</v>
      </c>
      <c r="J27" s="37" t="s">
        <v>92</v>
      </c>
      <c r="K27" s="32">
        <v>1</v>
      </c>
      <c r="L27" s="32">
        <v>1</v>
      </c>
      <c r="M27" s="32"/>
      <c r="N27" s="32" t="s">
        <v>8</v>
      </c>
      <c r="O27" s="32"/>
      <c r="P27" s="32"/>
      <c r="Q27" s="34"/>
    </row>
    <row r="28" spans="1:17" ht="29" x14ac:dyDescent="0.35">
      <c r="A28" s="48" t="s">
        <v>86</v>
      </c>
      <c r="B28" s="31" t="s">
        <v>92</v>
      </c>
      <c r="C28" s="32" t="s">
        <v>175</v>
      </c>
      <c r="D28" s="33" t="s">
        <v>211</v>
      </c>
      <c r="E28" s="34" t="s">
        <v>16</v>
      </c>
      <c r="F28" s="35" t="s">
        <v>212</v>
      </c>
      <c r="G28" s="34" t="s">
        <v>130</v>
      </c>
      <c r="H28" s="36" t="s">
        <v>215</v>
      </c>
      <c r="I28" s="37" t="s">
        <v>220</v>
      </c>
      <c r="J28" s="37" t="s">
        <v>138</v>
      </c>
      <c r="K28" s="32">
        <v>1</v>
      </c>
      <c r="L28" s="39" t="s">
        <v>19</v>
      </c>
      <c r="M28" s="32">
        <f>4194304/1024/1024</f>
        <v>4</v>
      </c>
      <c r="N28" s="32" t="s">
        <v>8</v>
      </c>
      <c r="O28" s="39"/>
      <c r="P28" s="39"/>
      <c r="Q28" s="34"/>
    </row>
    <row r="29" spans="1:17" ht="29" x14ac:dyDescent="0.35">
      <c r="A29" s="48" t="s">
        <v>86</v>
      </c>
      <c r="B29" s="31" t="s">
        <v>92</v>
      </c>
      <c r="C29" s="32" t="s">
        <v>175</v>
      </c>
      <c r="D29" s="33" t="s">
        <v>211</v>
      </c>
      <c r="E29" s="34" t="s">
        <v>17</v>
      </c>
      <c r="F29" s="35" t="s">
        <v>214</v>
      </c>
      <c r="G29" s="34" t="s">
        <v>130</v>
      </c>
      <c r="H29" s="36" t="s">
        <v>215</v>
      </c>
      <c r="I29" s="37" t="s">
        <v>220</v>
      </c>
      <c r="J29" s="37" t="s">
        <v>138</v>
      </c>
      <c r="K29" s="32">
        <v>1</v>
      </c>
      <c r="L29" s="39" t="s">
        <v>19</v>
      </c>
      <c r="M29" s="39"/>
      <c r="N29" s="32" t="s">
        <v>8</v>
      </c>
      <c r="O29" s="39"/>
      <c r="P29" s="39"/>
      <c r="Q29" s="34"/>
    </row>
  </sheetData>
  <mergeCells count="11">
    <mergeCell ref="F1:F2"/>
    <mergeCell ref="A1:A2"/>
    <mergeCell ref="B1:B2"/>
    <mergeCell ref="C1:C2"/>
    <mergeCell ref="D1:D2"/>
    <mergeCell ref="E1:E2"/>
    <mergeCell ref="G1:G2"/>
    <mergeCell ref="H1:H2"/>
    <mergeCell ref="Q1:Q2"/>
    <mergeCell ref="N1:P1"/>
    <mergeCell ref="I1:M1"/>
  </mergeCells>
  <pageMargins left="0.7" right="0.7" top="0.75" bottom="0.75" header="0.3" footer="0.3"/>
  <pageSetup paperSize="9" orientation="portrait" r:id="rId1"/>
  <headerFooter>
    <oddHeader>&amp;C&amp;"Verdana"&amp;10&amp;KB40029 OFFICIAL&amp;1#_x000D_</oddHeader>
    <oddFooter>&amp;C_x000D_&amp;1#&amp;"Verdana"&amp;10&amp;KB40029 OFFICIAL</oddFooter>
  </headerFooter>
  <ignoredErrors>
    <ignoredError sqref="M27 M8 M17:M23 M15 M10"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Communication Sheet</vt:lpstr>
      <vt:lpstr>BDE Services</vt:lpstr>
      <vt:lpstr>BDE Messages</vt:lpstr>
      <vt:lpstr>'BDE Services'!Print_Area</vt:lpstr>
      <vt:lpstr>'BDE Services'!Print_Titles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2026-01-26T21:59:58Z</dcterms:created>
  <dcterms:modified xsi:type="dcterms:W3CDTF">2026-01-26T22:00:49Z</dcterms:modified>
</cp:coreProperties>
</file>